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9DD4A722-83B3-449A-8C75-B20C6E7B97E4}" xr6:coauthVersionLast="47" xr6:coauthVersionMax="47" xr10:uidLastSave="{00000000-0000-0000-0000-000000000000}"/>
  <bookViews>
    <workbookView xWindow="-120" yWindow="-120" windowWidth="29040" windowHeight="15990" xr2:uid="{D657A127-F07A-4078-AE5F-3D5C6F94CA8C}"/>
  </bookViews>
  <sheets>
    <sheet name="Feuil1" sheetId="1" r:id="rId1"/>
  </sheets>
  <definedNames>
    <definedName name="_xlnm._FilterDatabase" localSheetId="0" hidden="1">Feuil1!$A$5:$D$11</definedName>
    <definedName name="_xlnm.Criteria" localSheetId="0">Feuil1!$H$1:$H$2</definedName>
    <definedName name="_xlnm.Extract" localSheetId="0">Feuil1!$M$5:$P$5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 a="1"/>
  <c r="G7" i="1" s="1"/>
  <c r="G8" i="1" a="1"/>
  <c r="G8" i="1" s="1"/>
  <c r="G9" i="1" a="1"/>
  <c r="G9" i="1" s="1"/>
  <c r="G10" i="1" a="1"/>
  <c r="G10" i="1" s="1"/>
  <c r="G11" i="1" a="1"/>
  <c r="G11" i="1" s="1"/>
  <c r="G6" i="1" a="1"/>
  <c r="G6" i="1"/>
  <c r="I6" i="1" a="1"/>
  <c r="I6" i="1" s="1"/>
  <c r="J6" i="1" a="1"/>
  <c r="J6" i="1" s="1"/>
  <c r="H6" i="1" a="1"/>
  <c r="H6" i="1" s="1"/>
  <c r="I11" i="1" l="1" a="1"/>
  <c r="I11" i="1" s="1"/>
  <c r="J11" i="1" a="1"/>
  <c r="J11" i="1" s="1"/>
  <c r="H11" i="1" a="1"/>
  <c r="H11" i="1" s="1"/>
  <c r="H10" i="1" a="1"/>
  <c r="H10" i="1" s="1"/>
  <c r="I10" i="1" a="1"/>
  <c r="I10" i="1" s="1"/>
  <c r="J10" i="1" a="1"/>
  <c r="J10" i="1" s="1"/>
  <c r="H9" i="1" a="1"/>
  <c r="H9" i="1" s="1"/>
  <c r="I9" i="1" a="1"/>
  <c r="I9" i="1" s="1"/>
  <c r="J9" i="1" a="1"/>
  <c r="J9" i="1" s="1"/>
  <c r="H8" i="1" a="1"/>
  <c r="H8" i="1" s="1"/>
  <c r="I8" i="1" a="1"/>
  <c r="I8" i="1" s="1"/>
  <c r="J8" i="1" a="1"/>
  <c r="J8" i="1" s="1"/>
  <c r="I7" i="1" a="1"/>
  <c r="I7" i="1" s="1"/>
  <c r="J7" i="1" a="1"/>
  <c r="J7" i="1" s="1"/>
  <c r="H7" i="1" a="1"/>
  <c r="H7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<sst xmlns="http://schemas.openxmlformats.org/spreadsheetml/2006/main" count="42" uniqueCount="21">
  <si>
    <t>Client</t>
  </si>
  <si>
    <t xml:space="preserve">Facture </t>
  </si>
  <si>
    <t>Travaux</t>
  </si>
  <si>
    <t>Montant</t>
  </si>
  <si>
    <t>A</t>
  </si>
  <si>
    <t>B</t>
  </si>
  <si>
    <t>D</t>
  </si>
  <si>
    <t>C</t>
  </si>
  <si>
    <t>E</t>
  </si>
  <si>
    <t>F</t>
  </si>
  <si>
    <t>F5647</t>
  </si>
  <si>
    <t>F9784</t>
  </si>
  <si>
    <t>F4781</t>
  </si>
  <si>
    <t>F6478</t>
  </si>
  <si>
    <t>F2145</t>
  </si>
  <si>
    <t>F4571</t>
  </si>
  <si>
    <t>PORTE</t>
  </si>
  <si>
    <t>FENETRE</t>
  </si>
  <si>
    <t>GARAGE</t>
  </si>
  <si>
    <t>Critère:</t>
  </si>
  <si>
    <t>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</si>
</sst>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409575</xdr:colOff>
      <xdr:row>10</xdr:row>
      <xdr:rowOff>161925</xdr:rowOff>
    </xdr:from>
    <xdr:to>
      <xdr:col>15</xdr:col>
      <xdr:colOff>437861</xdr:colOff>
      <xdr:row>22</xdr:row>
      <xdr:rowOff>123544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45D3DF0-9C86-4E6D-918C-2886767BB2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53575" y="2066925"/>
          <a:ext cx="2314286" cy="22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6C34D5-9ED8-4FB5-952C-8A85AED6362B}" name="Tableau1" displayName="Tableau1" ref="A5:D11" totalsRowShown="0">
  <tableColumns count="4">
    <tableColumn id="1" xr3:uid="{AD81B007-D636-4558-9B2B-CFF1960DDE1E}" name="Client"/>
    <tableColumn id="2" xr3:uid="{4C754175-E3E3-422D-A464-B040652F197E}" name="Facture "/>
    <tableColumn id="3" xr3:uid="{A74B0766-6992-41DD-B43D-F5F4386D6F42}" name="Travaux"/>
    <tableColumn id="4" xr3:uid="{C448A11B-345A-4DFE-A108-E1A418F15678}" name="Mon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1434B-D628-4E6B-8774-C9D968A1D1B1}">
  <dimension ref="A1:P11"/>
  <sheetViews>
    <sheetView tabSelected="1" workbookViewId="0">
      <selection activeCell="Q16" sqref="Q16"/>
    </sheetView>
  </sheetViews>
  <sheetFormatPr baseColWidth="10" defaultRowHeight="15" x14ac:dyDescent="0.25"/>
  <sheetData>
    <row r="1" spans="1:16" x14ac:dyDescent="0.25">
      <c r="H1" t="s">
        <v>2</v>
      </c>
    </row>
    <row r="2" spans="1:16" x14ac:dyDescent="0.25">
      <c r="G2" t="s">
        <v>19</v>
      </c>
      <c r="H2" t="s">
        <v>16</v>
      </c>
    </row>
    <row r="4" spans="1:16" x14ac:dyDescent="0.25">
      <c r="H4" s="1"/>
    </row>
    <row r="5" spans="1:16" x14ac:dyDescent="0.25">
      <c r="A5" t="s">
        <v>0</v>
      </c>
      <c r="B5" t="s">
        <v>1</v>
      </c>
      <c r="C5" t="s">
        <v>2</v>
      </c>
      <c r="D5" t="s">
        <v>3</v>
      </c>
      <c r="G5" t="s">
        <v>0</v>
      </c>
      <c r="H5" t="s">
        <v>20</v>
      </c>
      <c r="I5" t="s">
        <v>2</v>
      </c>
      <c r="J5" t="s">
        <v>3</v>
      </c>
      <c r="M5" t="s">
        <v>0</v>
      </c>
      <c r="N5" t="s">
        <v>1</v>
      </c>
      <c r="O5" t="s">
        <v>2</v>
      </c>
      <c r="P5" t="s">
        <v>3</v>
      </c>
    </row>
    <row r="6" spans="1:16" x14ac:dyDescent="0.25">
      <c r="A6" t="s">
        <v>4</v>
      </c>
      <c r="B6" t="s">
        <v>10</v>
      </c>
      <c r="C6" t="s">
        <v>16</v>
      </c>
      <c r="D6">
        <v>1000</v>
      </c>
      <c r="G6" t="str">
        <f t="array" ref="G6">IF(ROW()-5&gt;COUNTIF(Tableau1[Travaux],$H$2),"",INDEX(Tableau1[Client],SMALL(IF(Tableau1[Travaux]=$H$2,ROW(Tableau1[Travaux]),""),ROW(A1))-5))</f>
        <v>A</v>
      </c>
      <c r="H6" t="str" cm="1">
        <f t="array" ref="H6">IF($G6&lt;&gt;"",INDEX(Tableau1[],MATCH($G6,Tableau1[[Client]:[Client]],0),COLUMN(B1)),"")</f>
        <v>F5647</v>
      </c>
      <c r="I6" t="str" cm="1">
        <f t="array" ref="I6">IF($G6&lt;&gt;"",INDEX(Tableau1[],MATCH($G6,Tableau1[[Client]:[Client]],0),COLUMN(C1)),"")</f>
        <v>PORTE</v>
      </c>
      <c r="J6" cm="1">
        <f t="array" ref="J6">IF($G6&lt;&gt;"",INDEX(Tableau1[],MATCH($G6,Tableau1[[Client]:[Client]],0),COLUMN(D1)),"")</f>
        <v>1000</v>
      </c>
      <c r="M6" t="s">
        <v>4</v>
      </c>
      <c r="N6" t="s">
        <v>10</v>
      </c>
      <c r="O6" t="s">
        <v>16</v>
      </c>
      <c r="P6">
        <v>1000</v>
      </c>
    </row>
    <row r="7" spans="1:16" x14ac:dyDescent="0.25">
      <c r="A7" t="s">
        <v>5</v>
      </c>
      <c r="B7" t="s">
        <v>11</v>
      </c>
      <c r="C7" t="s">
        <v>17</v>
      </c>
      <c r="D7">
        <v>2000</v>
      </c>
      <c r="G7" t="str">
        <f t="array" ref="G7">IF(ROW()-5&gt;COUNTIF(Tableau1[Travaux],$H$2),"",INDEX(Tableau1[Client],SMALL(IF(Tableau1[Travaux]=$H$2,ROW(Tableau1[Travaux]),""),ROW(A2))-5))</f>
        <v>D</v>
      </c>
      <c r="H7" t="str" cm="1">
        <f t="array" ref="H7">IF($G7&lt;&gt;"",INDEX(Tableau1[],MATCH($G7,Tableau1[[Client]:[Client]],0),COLUMN(B2)),"")</f>
        <v>F6478</v>
      </c>
      <c r="I7" t="str" cm="1">
        <f t="array" ref="I7">IF($G7&lt;&gt;"",INDEX(Tableau1[],MATCH($G7,Tableau1[[Client]:[Client]],0),COLUMN(C2)),"")</f>
        <v>PORTE</v>
      </c>
      <c r="J7" cm="1">
        <f t="array" ref="J7">IF($G7&lt;&gt;"",INDEX(Tableau1[],MATCH($G7,Tableau1[[Client]:[Client]],0),COLUMN(D2)),"")</f>
        <v>500</v>
      </c>
      <c r="M7" t="s">
        <v>6</v>
      </c>
      <c r="N7" t="s">
        <v>13</v>
      </c>
      <c r="O7" t="s">
        <v>16</v>
      </c>
      <c r="P7">
        <v>500</v>
      </c>
    </row>
    <row r="8" spans="1:16" x14ac:dyDescent="0.25">
      <c r="A8" t="s">
        <v>7</v>
      </c>
      <c r="B8" t="s">
        <v>12</v>
      </c>
      <c r="C8" t="s">
        <v>17</v>
      </c>
      <c r="D8">
        <v>4000</v>
      </c>
      <c r="G8" t="str">
        <f t="array" ref="G8">IF(ROW()-5&gt;COUNTIF(Tableau1[Travaux],$H$2),"",INDEX(Tableau1[Client],SMALL(IF(Tableau1[Travaux]=$H$2,ROW(Tableau1[Travaux]),""),ROW(A3))-5))</f>
        <v>F</v>
      </c>
      <c r="H8" t="str" cm="1">
        <f t="array" ref="H8">IF($G8&lt;&gt;"",INDEX(Tableau1[],MATCH($G8,Tableau1[[Client]:[Client]],0),COLUMN(B3)),"")</f>
        <v>F4571</v>
      </c>
      <c r="I8" t="str" cm="1">
        <f t="array" ref="I8">IF($G8&lt;&gt;"",INDEX(Tableau1[],MATCH($G8,Tableau1[[Client]:[Client]],0),COLUMN(C3)),"")</f>
        <v>PORTE</v>
      </c>
      <c r="J8" cm="1">
        <f t="array" ref="J8">IF($G8&lt;&gt;"",INDEX(Tableau1[],MATCH($G8,Tableau1[[Client]:[Client]],0),COLUMN(D3)),"")</f>
        <v>6000</v>
      </c>
      <c r="M8" t="s">
        <v>9</v>
      </c>
      <c r="N8" t="s">
        <v>15</v>
      </c>
      <c r="O8" t="s">
        <v>16</v>
      </c>
      <c r="P8">
        <v>6000</v>
      </c>
    </row>
    <row r="9" spans="1:16" x14ac:dyDescent="0.25">
      <c r="A9" t="s">
        <v>6</v>
      </c>
      <c r="B9" t="s">
        <v>13</v>
      </c>
      <c r="C9" t="s">
        <v>16</v>
      </c>
      <c r="D9">
        <v>500</v>
      </c>
      <c r="G9" t="str">
        <f t="array" ref="G9">IF(ROW()-5&gt;COUNTIF(Tableau1[Travaux],$H$2),"",INDEX(Tableau1[Client],SMALL(IF(Tableau1[Travaux]=$H$2,ROW(Tableau1[Travaux]),""),ROW(A4))-5))</f>
        <v/>
      </c>
      <c r="H9" t="str" cm="1">
        <f t="array" ref="H9">IF($G9&lt;&gt;"",INDEX(Tableau1[],MATCH($G9,Tableau1[[Client]:[Client]],0),COLUMN(B4)),"")</f>
        <v/>
      </c>
      <c r="I9" t="str" cm="1">
        <f t="array" ref="I9">IF($G9&lt;&gt;"",INDEX(Tableau1[],MATCH($G9,Tableau1[[Client]:[Client]],0),COLUMN(C4)),"")</f>
        <v/>
      </c>
      <c r="J9" t="str" cm="1">
        <f t="array" ref="J9">IF($G9&lt;&gt;"",INDEX(Tableau1[],MATCH($G9,Tableau1[[Client]:[Client]],0),COLUMN(D4)),"")</f>
        <v/>
      </c>
    </row>
    <row r="10" spans="1:16" x14ac:dyDescent="0.25">
      <c r="A10" t="s">
        <v>8</v>
      </c>
      <c r="B10" t="s">
        <v>14</v>
      </c>
      <c r="C10" t="s">
        <v>18</v>
      </c>
      <c r="D10">
        <v>350</v>
      </c>
      <c r="G10" t="str">
        <f t="array" ref="G10">IF(ROW()-5&gt;COUNTIF(Tableau1[Travaux],$H$2),"",INDEX(Tableau1[Client],SMALL(IF(Tableau1[Travaux]=$H$2,ROW(Tableau1[Travaux]),""),ROW(A5))-5))</f>
        <v/>
      </c>
      <c r="H10" t="str" cm="1">
        <f t="array" ref="H10">IF($G10&lt;&gt;"",INDEX(Tableau1[],MATCH($G10,Tableau1[[Client]:[Client]],0),COLUMN(B5)),"")</f>
        <v/>
      </c>
      <c r="I10" t="str" cm="1">
        <f t="array" ref="I10">IF($G10&lt;&gt;"",INDEX(Tableau1[],MATCH($G10,Tableau1[[Client]:[Client]],0),COLUMN(C5)),"")</f>
        <v/>
      </c>
      <c r="J10" t="str" cm="1">
        <f t="array" ref="J10">IF($G10&lt;&gt;"",INDEX(Tableau1[],MATCH($G10,Tableau1[[Client]:[Client]],0),COLUMN(D5)),"")</f>
        <v/>
      </c>
    </row>
    <row r="11" spans="1:16" x14ac:dyDescent="0.25">
      <c r="A11" t="s">
        <v>9</v>
      </c>
      <c r="B11" t="s">
        <v>15</v>
      </c>
      <c r="C11" t="s">
        <v>16</v>
      </c>
      <c r="D11">
        <v>6000</v>
      </c>
      <c r="G11" t="str">
        <f t="array" ref="G11">IF(ROW()-5&gt;COUNTIF(Tableau1[Travaux],$H$2),"",INDEX(Tableau1[Client],SMALL(IF(Tableau1[Travaux]=$H$2,ROW(Tableau1[Travaux]),""),ROW(A6))-5))</f>
        <v/>
      </c>
      <c r="H11" t="str" cm="1">
        <f t="array" ref="H11">IF($G11&lt;&gt;"",INDEX(Tableau1[],MATCH($G11,Tableau1[[Client]:[Client]],0),COLUMN(B6)),"")</f>
        <v/>
      </c>
      <c r="I11" t="str" cm="1">
        <f t="array" ref="I11">IF($G11&lt;&gt;"",INDEX(Tableau1[],MATCH($G11,Tableau1[[Client]:[Client]],0),COLUMN(C6)),"")</f>
        <v/>
      </c>
      <c r="J11" t="str" cm="1">
        <f t="array" ref="J11">IF($G11&lt;&gt;"",INDEX(Tableau1[],MATCH($G11,Tableau1[[Client]:[Client]],0),COLUMN(D6)),"")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Chris_W10</cp:lastModifiedBy>
  <dcterms:created xsi:type="dcterms:W3CDTF">2021-11-28T17:23:23Z</dcterms:created>
  <dcterms:modified xsi:type="dcterms:W3CDTF">2021-11-28T20:20:06Z</dcterms:modified>
</cp:coreProperties>
</file>