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63F64AC-B502-44E2-9A48-4F6FDCA8BAE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pivotCaches>
    <pivotCache cacheId="1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</calcChain>
</file>

<file path=xl/sharedStrings.xml><?xml version="1.0" encoding="utf-8"?>
<sst xmlns="http://schemas.openxmlformats.org/spreadsheetml/2006/main" count="36" uniqueCount="14">
  <si>
    <t>Date</t>
  </si>
  <si>
    <t>Noms</t>
  </si>
  <si>
    <t>Machine</t>
  </si>
  <si>
    <t>Personnel1</t>
  </si>
  <si>
    <t>Personnel2</t>
  </si>
  <si>
    <t>Personnel3</t>
  </si>
  <si>
    <t>Machine1</t>
  </si>
  <si>
    <t>Machine2</t>
  </si>
  <si>
    <t>Étiquettes de lignes</t>
  </si>
  <si>
    <t>Total général</t>
  </si>
  <si>
    <t>Durée P</t>
  </si>
  <si>
    <t>Durée M</t>
  </si>
  <si>
    <t>Somme de Durée M</t>
  </si>
  <si>
    <t>Somme de Durée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</si>
</sst>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[Temps_Homme_Machine.xlsx]Feuil1!Tableau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Feuil1!$G$4:$G$6</c:f>
              <c:strCache>
                <c:ptCount val="2"/>
                <c:pt idx="0">
                  <c:v>Machine1</c:v>
                </c:pt>
                <c:pt idx="1">
                  <c:v>Machine2</c:v>
                </c:pt>
              </c:strCache>
            </c:strRef>
          </c:cat>
          <c:val>
            <c:numRef>
              <c:f>Feuil1!$H$4:$H$6</c:f>
              <c:numCache>
                <c:formatCode>General</c:formatCode>
                <c:ptCount val="2"/>
                <c:pt idx="0">
                  <c:v>70</c:v>
                </c:pt>
                <c:pt idx="1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B4-45DA-8DB1-5E8B97B9A4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4976584"/>
        <c:axId val="324974616"/>
      </c:barChart>
      <c:catAx>
        <c:axId val="324976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974616"/>
        <c:crosses val="autoZero"/>
        <c:auto val="1"/>
        <c:lblAlgn val="ctr"/>
        <c:lblOffset val="100"/>
        <c:noMultiLvlLbl val="0"/>
      </c:catAx>
      <c:valAx>
        <c:axId val="324974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976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[Temps_Homme_Machine.xlsx]Feuil1!Tableau croisé dynamique4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Feuil1!$G$19:$G$22</c:f>
              <c:strCache>
                <c:ptCount val="3"/>
                <c:pt idx="0">
                  <c:v>Personnel1</c:v>
                </c:pt>
                <c:pt idx="1">
                  <c:v>Personnel2</c:v>
                </c:pt>
                <c:pt idx="2">
                  <c:v>Personnel3</c:v>
                </c:pt>
              </c:strCache>
            </c:strRef>
          </c:cat>
          <c:val>
            <c:numRef>
              <c:f>Feuil1!$H$19:$H$22</c:f>
              <c:numCache>
                <c:formatCode>General</c:formatCode>
                <c:ptCount val="3"/>
                <c:pt idx="0">
                  <c:v>60</c:v>
                </c:pt>
                <c:pt idx="1">
                  <c:v>65</c:v>
                </c:pt>
                <c:pt idx="2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6E-4371-AA68-9D9ADBCFAB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2808559"/>
        <c:axId val="962818959"/>
      </c:barChart>
      <c:catAx>
        <c:axId val="9628085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2818959"/>
        <c:crosses val="autoZero"/>
        <c:auto val="1"/>
        <c:lblAlgn val="ctr"/>
        <c:lblOffset val="100"/>
        <c:noMultiLvlLbl val="0"/>
      </c:catAx>
      <c:valAx>
        <c:axId val="9628189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280855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704850</xdr:colOff>
      <xdr:row>0</xdr:row>
      <xdr:rowOff>142875</xdr:rowOff>
    </xdr:from>
    <xdr:to>
      <xdr:col>14</xdr:col>
      <xdr:colOff>704850</xdr:colOff>
      <xdr:row>15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714375</xdr:colOff>
      <xdr:row>16</xdr:row>
      <xdr:rowOff>66675</xdr:rowOff>
    </xdr:from>
    <xdr:to>
      <xdr:col>14</xdr:col>
      <xdr:colOff>714375</xdr:colOff>
      <xdr:row>30</xdr:row>
      <xdr:rowOff>142875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420212A-B1C6-41DE-9825-83ECF1011B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03.805382986109" createdVersion="6" refreshedVersion="7" minRefreshableVersion="3" recordCount="10" xr:uid="{00000000-000A-0000-FFFF-FFFF0C000000}">
  <cacheSource type="worksheet">
    <worksheetSource name="Tableau1"/>
  </cacheSource>
  <cacheFields count="5">
    <cacheField name="Date" numFmtId="14">
      <sharedItems containsSemiMixedTypes="0" containsNonDate="0" containsDate="1" containsString="0" minDate="2021-01-03T00:00:00" maxDate="2021-01-08T00:00:00"/>
    </cacheField>
    <cacheField name="Noms" numFmtId="0">
      <sharedItems count="3">
        <s v="Personnel1"/>
        <s v="Personnel2"/>
        <s v="Personnel3"/>
      </sharedItems>
    </cacheField>
    <cacheField name="Machine" numFmtId="0">
      <sharedItems count="3">
        <s v="Machine1"/>
        <s v="Machine2"/>
        <s v="Machien2" u="1"/>
      </sharedItems>
    </cacheField>
    <cacheField name="Durée P" numFmtId="0">
      <sharedItems containsSemiMixedTypes="0" containsString="0" containsNumber="1" containsInteger="1" minValue="10" maxValue="30"/>
    </cacheField>
    <cacheField name="Durée M" numFmtId="0">
      <sharedItems containsSemiMixedTypes="0" containsString="0" containsNumber="1" containsInteger="1" minValue="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d v="2021-01-03T00:00:00"/>
    <x v="0"/>
    <x v="0"/>
    <n v="10"/>
    <n v="10"/>
  </r>
  <r>
    <d v="2021-01-03T00:00:00"/>
    <x v="1"/>
    <x v="0"/>
    <n v="10"/>
    <n v="0"/>
  </r>
  <r>
    <d v="2021-01-03T00:00:00"/>
    <x v="2"/>
    <x v="1"/>
    <n v="15"/>
    <n v="15"/>
  </r>
  <r>
    <d v="2021-01-04T00:00:00"/>
    <x v="0"/>
    <x v="0"/>
    <n v="20"/>
    <n v="20"/>
  </r>
  <r>
    <d v="2021-01-04T00:00:00"/>
    <x v="2"/>
    <x v="0"/>
    <n v="20"/>
    <n v="0"/>
  </r>
  <r>
    <d v="2021-01-05T00:00:00"/>
    <x v="1"/>
    <x v="1"/>
    <n v="10"/>
    <n v="10"/>
  </r>
  <r>
    <d v="2021-01-06T00:00:00"/>
    <x v="0"/>
    <x v="0"/>
    <n v="30"/>
    <n v="30"/>
  </r>
  <r>
    <d v="2021-01-06T00:00:00"/>
    <x v="1"/>
    <x v="0"/>
    <n v="30"/>
    <n v="0"/>
  </r>
  <r>
    <d v="2021-01-07T00:00:00"/>
    <x v="2"/>
    <x v="0"/>
    <n v="10"/>
    <n v="10"/>
  </r>
  <r>
    <d v="2021-01-07T00:00:00"/>
    <x v="1"/>
    <x v="1"/>
    <n v="15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7E847B-7F70-43DD-8C6F-DCAD0877466D}" name="Tableau croisé dynamique4" cacheId="17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6" indent="0" compact="0" outline="1" outlineData="1" compactData="0" chartFormat="2">
  <location ref="G18:H22" firstHeaderRow="1" firstDataRow="1" firstDataCol="1"/>
  <pivotFields count="5">
    <pivotField compact="0" numFmtId="14" showAll="0"/>
    <pivotField axis="axisRow" compact="0" showAll="0">
      <items count="4">
        <item x="0"/>
        <item x="1"/>
        <item x="2"/>
        <item t="default"/>
      </items>
    </pivotField>
    <pivotField compact="0" showAll="0"/>
    <pivotField dataField="1" compact="0" showAll="0"/>
    <pivotField compact="0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urée P" fld="3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7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chartFormat="1">
  <location ref="G3:H6" firstHeaderRow="1" firstDataRow="1" firstDataCol="1"/>
  <pivotFields count="5">
    <pivotField numFmtId="14" showAll="0"/>
    <pivotField showAll="0"/>
    <pivotField axis="axisRow" showAll="0">
      <items count="4">
        <item m="1" x="2"/>
        <item x="0"/>
        <item x="1"/>
        <item t="default"/>
      </items>
    </pivotField>
    <pivotField showAll="0"/>
    <pivotField dataField="1" showAll="0"/>
  </pivotFields>
  <rowFields count="1">
    <field x="2"/>
  </rowFields>
  <rowItems count="3">
    <i>
      <x v="1"/>
    </i>
    <i>
      <x v="2"/>
    </i>
    <i t="grand">
      <x/>
    </i>
  </rowItems>
  <colItems count="1">
    <i/>
  </colItems>
  <dataFields count="1">
    <dataField name="Somme de Durée M" fld="4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11" totalsRowShown="0">
  <autoFilter ref="A1:E11" xr:uid="{00000000-0009-0000-0100-000001000000}"/>
  <tableColumns count="5">
    <tableColumn id="1" xr3:uid="{00000000-0010-0000-0000-000001000000}" name="Date" dataDxfId="1"/>
    <tableColumn id="2" xr3:uid="{00000000-0010-0000-0000-000002000000}" name="Noms"/>
    <tableColumn id="3" xr3:uid="{00000000-0010-0000-0000-000003000000}" name="Machine"/>
    <tableColumn id="4" xr3:uid="{00000000-0010-0000-0000-000004000000}" name="Durée P"/>
    <tableColumn id="5" xr3:uid="{00000000-0010-0000-0000-000005000000}" name="Durée M" dataDxfId="0">
      <calculatedColumnFormula>IF(COUNTIFS($A$1:A2,Tableau1[[#This Row],[Date]],$C$1:C2,Tableau1[[#This Row],[Machine]])=1,Tableau1[[#This Row],[Durée P]],0)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2"/>
  <sheetViews>
    <sheetView tabSelected="1" workbookViewId="0">
      <selection activeCell="Q4" sqref="Q4"/>
    </sheetView>
  </sheetViews>
  <sheetFormatPr baseColWidth="10" defaultRowHeight="15" x14ac:dyDescent="0.25"/>
  <cols>
    <col min="7" max="7" width="12.5703125" bestFit="1" customWidth="1"/>
    <col min="8" max="8" width="18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10</v>
      </c>
      <c r="E1" t="s">
        <v>11</v>
      </c>
    </row>
    <row r="2" spans="1:8" x14ac:dyDescent="0.25">
      <c r="A2" s="1">
        <v>44199</v>
      </c>
      <c r="B2" t="s">
        <v>3</v>
      </c>
      <c r="C2" t="s">
        <v>6</v>
      </c>
      <c r="D2">
        <v>10</v>
      </c>
      <c r="E2">
        <f>IF(COUNTIFS($A$1:A2,Tableau1[[#This Row],[Date]],$C$1:C2,Tableau1[[#This Row],[Machine]])=1,Tableau1[[#This Row],[Durée P]],0)</f>
        <v>10</v>
      </c>
    </row>
    <row r="3" spans="1:8" x14ac:dyDescent="0.25">
      <c r="A3" s="1">
        <v>44199</v>
      </c>
      <c r="B3" t="s">
        <v>4</v>
      </c>
      <c r="C3" t="s">
        <v>6</v>
      </c>
      <c r="D3">
        <v>10</v>
      </c>
      <c r="E3">
        <f>IF(COUNTIFS($A$1:A3,Tableau1[[#This Row],[Date]],$C$1:C3,Tableau1[[#This Row],[Machine]])=1,Tableau1[[#This Row],[Durée P]],0)</f>
        <v>0</v>
      </c>
      <c r="G3" s="2" t="s">
        <v>8</v>
      </c>
      <c r="H3" t="s">
        <v>12</v>
      </c>
    </row>
    <row r="4" spans="1:8" x14ac:dyDescent="0.25">
      <c r="A4" s="1">
        <v>44199</v>
      </c>
      <c r="B4" t="s">
        <v>5</v>
      </c>
      <c r="C4" t="s">
        <v>7</v>
      </c>
      <c r="D4">
        <v>15</v>
      </c>
      <c r="E4">
        <f>IF(COUNTIFS($A$1:A4,Tableau1[[#This Row],[Date]],$C$1:C4,Tableau1[[#This Row],[Machine]])=1,Tableau1[[#This Row],[Durée P]],0)</f>
        <v>15</v>
      </c>
      <c r="G4" s="3" t="s">
        <v>6</v>
      </c>
      <c r="H4" s="4">
        <v>70</v>
      </c>
    </row>
    <row r="5" spans="1:8" x14ac:dyDescent="0.25">
      <c r="A5" s="1">
        <v>44200</v>
      </c>
      <c r="B5" t="s">
        <v>3</v>
      </c>
      <c r="C5" t="s">
        <v>6</v>
      </c>
      <c r="D5">
        <v>20</v>
      </c>
      <c r="E5">
        <f>IF(COUNTIFS($A$1:A5,Tableau1[[#This Row],[Date]],$C$1:C5,Tableau1[[#This Row],[Machine]])=1,Tableau1[[#This Row],[Durée P]],0)</f>
        <v>20</v>
      </c>
      <c r="G5" s="3" t="s">
        <v>7</v>
      </c>
      <c r="H5" s="4">
        <v>40</v>
      </c>
    </row>
    <row r="6" spans="1:8" x14ac:dyDescent="0.25">
      <c r="A6" s="1">
        <v>44200</v>
      </c>
      <c r="B6" t="s">
        <v>5</v>
      </c>
      <c r="C6" t="s">
        <v>6</v>
      </c>
      <c r="D6">
        <v>20</v>
      </c>
      <c r="E6">
        <f>IF(COUNTIFS($A$1:A6,Tableau1[[#This Row],[Date]],$C$1:C6,Tableau1[[#This Row],[Machine]])=1,Tableau1[[#This Row],[Durée P]],0)</f>
        <v>0</v>
      </c>
      <c r="G6" s="3" t="s">
        <v>9</v>
      </c>
      <c r="H6" s="4">
        <v>110</v>
      </c>
    </row>
    <row r="7" spans="1:8" x14ac:dyDescent="0.25">
      <c r="A7" s="1">
        <v>44201</v>
      </c>
      <c r="B7" t="s">
        <v>4</v>
      </c>
      <c r="C7" t="s">
        <v>7</v>
      </c>
      <c r="D7">
        <v>10</v>
      </c>
      <c r="E7">
        <f>IF(COUNTIFS($A$1:A7,Tableau1[[#This Row],[Date]],$C$1:C7,Tableau1[[#This Row],[Machine]])=1,Tableau1[[#This Row],[Durée P]],0)</f>
        <v>10</v>
      </c>
    </row>
    <row r="8" spans="1:8" x14ac:dyDescent="0.25">
      <c r="A8" s="1">
        <v>44202</v>
      </c>
      <c r="B8" t="s">
        <v>3</v>
      </c>
      <c r="C8" t="s">
        <v>6</v>
      </c>
      <c r="D8">
        <v>30</v>
      </c>
      <c r="E8">
        <f>IF(COUNTIFS($A$1:A8,Tableau1[[#This Row],[Date]],$C$1:C8,Tableau1[[#This Row],[Machine]])=1,Tableau1[[#This Row],[Durée P]],0)</f>
        <v>30</v>
      </c>
    </row>
    <row r="9" spans="1:8" x14ac:dyDescent="0.25">
      <c r="A9" s="1">
        <v>44202</v>
      </c>
      <c r="B9" t="s">
        <v>4</v>
      </c>
      <c r="C9" t="s">
        <v>6</v>
      </c>
      <c r="D9">
        <v>30</v>
      </c>
      <c r="E9">
        <f>IF(COUNTIFS($A$1:A9,Tableau1[[#This Row],[Date]],$C$1:C9,Tableau1[[#This Row],[Machine]])=1,Tableau1[[#This Row],[Durée P]],0)</f>
        <v>0</v>
      </c>
    </row>
    <row r="10" spans="1:8" x14ac:dyDescent="0.25">
      <c r="A10" s="1">
        <v>44203</v>
      </c>
      <c r="B10" t="s">
        <v>5</v>
      </c>
      <c r="C10" t="s">
        <v>6</v>
      </c>
      <c r="D10">
        <v>10</v>
      </c>
      <c r="E10">
        <f>IF(COUNTIFS($A$1:A10,Tableau1[[#This Row],[Date]],$C$1:C10,Tableau1[[#This Row],[Machine]])=1,Tableau1[[#This Row],[Durée P]],0)</f>
        <v>10</v>
      </c>
    </row>
    <row r="11" spans="1:8" x14ac:dyDescent="0.25">
      <c r="A11" s="1">
        <v>44203</v>
      </c>
      <c r="B11" t="s">
        <v>4</v>
      </c>
      <c r="C11" t="s">
        <v>7</v>
      </c>
      <c r="D11">
        <v>15</v>
      </c>
      <c r="E11">
        <f>IF(COUNTIFS($A$1:A11,Tableau1[[#This Row],[Date]],$C$1:C11,Tableau1[[#This Row],[Machine]])=1,Tableau1[[#This Row],[Durée P]],0)</f>
        <v>15</v>
      </c>
    </row>
    <row r="18" spans="7:8" x14ac:dyDescent="0.25">
      <c r="G18" s="2" t="s">
        <v>1</v>
      </c>
      <c r="H18" t="s">
        <v>13</v>
      </c>
    </row>
    <row r="19" spans="7:8" x14ac:dyDescent="0.25">
      <c r="G19" t="s">
        <v>3</v>
      </c>
      <c r="H19" s="4">
        <v>60</v>
      </c>
    </row>
    <row r="20" spans="7:8" x14ac:dyDescent="0.25">
      <c r="G20" t="s">
        <v>4</v>
      </c>
      <c r="H20" s="4">
        <v>65</v>
      </c>
    </row>
    <row r="21" spans="7:8" x14ac:dyDescent="0.25">
      <c r="G21" t="s">
        <v>5</v>
      </c>
      <c r="H21" s="4">
        <v>45</v>
      </c>
    </row>
    <row r="22" spans="7:8" x14ac:dyDescent="0.25">
      <c r="G22" t="s">
        <v>9</v>
      </c>
      <c r="H22" s="4">
        <v>170</v>
      </c>
    </row>
  </sheetData>
  <pageMargins left="0.7" right="0.7" top="0.75" bottom="0.75" header="0.3" footer="0.3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6BBADA-AA95-452C-A76B-FA42CAD6C2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BOULANGER</dc:creator>
  <cp:lastModifiedBy>Chris_W10</cp:lastModifiedBy>
  <dcterms:created xsi:type="dcterms:W3CDTF">2021-11-03T14:51:40Z</dcterms:created>
  <dcterms:modified xsi:type="dcterms:W3CDTF">2021-11-03T18:24:11Z</dcterms:modified>
</cp:coreProperties>
</file>