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0E563EE-0717-4417-96BE-D65B23F9F8E6}" xr6:coauthVersionLast="47" xr6:coauthVersionMax="47" xr10:uidLastSave="{00000000-0000-0000-0000-000000000000}"/>
  <bookViews>
    <workbookView xWindow="-120" yWindow="-120" windowWidth="29040" windowHeight="15990" activeTab="1" xr2:uid="{31128EC4-4293-4666-9099-FBB03D42A9CB}"/>
  </bookViews>
  <sheets>
    <sheet name="Feuil1" sheetId="1" r:id="rId1"/>
    <sheet name="Feuil2" sheetId="2" r:id="rId2"/>
  </sheets>
  <definedNames>
    <definedName name="DonnéesExternes_1" localSheetId="1" hidden="1">Feuil2!$A$1:$BG$22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" i="1" l="1"/>
  <c r="M3" i="1"/>
  <c r="M4" i="1"/>
  <c r="M5" i="1"/>
  <c r="M6" i="1"/>
  <c r="M7" i="1"/>
  <c r="M8" i="1"/>
  <c r="P2" i="1"/>
  <c r="P3" i="1"/>
  <c r="P4" i="1"/>
  <c r="P5" i="1"/>
  <c r="P6" i="1"/>
  <c r="P7" i="1"/>
  <c r="P8" i="1"/>
  <c r="M2" i="1"/>
  <c r="D2" i="1"/>
  <c r="D3" i="1"/>
  <c r="D4" i="1"/>
  <c r="D5" i="1"/>
  <c r="D6" i="1"/>
  <c r="D7" i="1"/>
  <c r="D8" i="1"/>
  <c r="G2" i="1"/>
  <c r="G3" i="1"/>
  <c r="G4" i="1"/>
  <c r="G5" i="1"/>
  <c r="G6" i="1"/>
  <c r="G7" i="1"/>
  <c r="G8" i="1"/>
  <c r="T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A2893B-AF3E-4268-B34E-F4F13A91412D}" keepAlive="1" name="Requête - Données" description="Connexion à la requête « Données » dans le classeur." type="5" refreshedVersion="7" background="1" saveData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<sst xmlns="http://schemas.openxmlformats.org/spreadsheetml/2006/main" count="110" uniqueCount="77">
  <si>
    <t xml:space="preserve">Taches </t>
  </si>
  <si>
    <t>Debut</t>
  </si>
  <si>
    <t xml:space="preserve">duree </t>
  </si>
  <si>
    <t>Fin</t>
  </si>
  <si>
    <t>Eva</t>
  </si>
  <si>
    <t>Emma</t>
  </si>
  <si>
    <t>Marie</t>
  </si>
  <si>
    <t>Test</t>
  </si>
  <si>
    <t>Correction Bug</t>
  </si>
  <si>
    <t xml:space="preserve">Format de lequipe </t>
  </si>
  <si>
    <t>Developpement</t>
  </si>
  <si>
    <t xml:space="preserve">debut2 </t>
  </si>
  <si>
    <t>duree</t>
  </si>
  <si>
    <t>fin2</t>
  </si>
  <si>
    <t>duree 2</t>
  </si>
  <si>
    <t xml:space="preserve">debut 2 </t>
  </si>
  <si>
    <t>fin 2</t>
  </si>
  <si>
    <t>01/01/2018</t>
  </si>
  <si>
    <t>02/01/2018</t>
  </si>
  <si>
    <t>03/01/2018</t>
  </si>
  <si>
    <t>04/01/2018</t>
  </si>
  <si>
    <t>05/01/2018</t>
  </si>
  <si>
    <t>06/01/2018</t>
  </si>
  <si>
    <t>07/01/2018</t>
  </si>
  <si>
    <t>08/01/2018</t>
  </si>
  <si>
    <t>09/01/2018</t>
  </si>
  <si>
    <t>10/01/2018</t>
  </si>
  <si>
    <t>11/01/2018</t>
  </si>
  <si>
    <t>12/01/2018</t>
  </si>
  <si>
    <t>13/01/2018</t>
  </si>
  <si>
    <t>14/01/2018</t>
  </si>
  <si>
    <t>15/01/2018</t>
  </si>
  <si>
    <t>16/01/2018</t>
  </si>
  <si>
    <t>17/01/2018</t>
  </si>
  <si>
    <t>18/01/2018</t>
  </si>
  <si>
    <t>19/01/2018</t>
  </si>
  <si>
    <t>20/01/2018</t>
  </si>
  <si>
    <t>21/01/2018</t>
  </si>
  <si>
    <t>22/01/2018</t>
  </si>
  <si>
    <t>23/01/2018</t>
  </si>
  <si>
    <t>24/01/2018</t>
  </si>
  <si>
    <t>25/01/2018</t>
  </si>
  <si>
    <t>26/01/2018</t>
  </si>
  <si>
    <t>27/01/2018</t>
  </si>
  <si>
    <t>28/01/2018</t>
  </si>
  <si>
    <t>29/01/2018</t>
  </si>
  <si>
    <t>30/01/2018</t>
  </si>
  <si>
    <t>31/01/2018</t>
  </si>
  <si>
    <t>01/02/2018</t>
  </si>
  <si>
    <t>02/02/2018</t>
  </si>
  <si>
    <t>03/02/2018</t>
  </si>
  <si>
    <t>04/02/2018</t>
  </si>
  <si>
    <t>05/02/2018</t>
  </si>
  <si>
    <t>06/02/2018</t>
  </si>
  <si>
    <t>08/02/2018</t>
  </si>
  <si>
    <t>09/02/2018</t>
  </si>
  <si>
    <t>10/02/2018</t>
  </si>
  <si>
    <t>11/02/2018</t>
  </si>
  <si>
    <t>12/02/2018</t>
  </si>
  <si>
    <t>13/02/2018</t>
  </si>
  <si>
    <t>14/02/2018</t>
  </si>
  <si>
    <t>15/02/2018</t>
  </si>
  <si>
    <t>16/02/2018</t>
  </si>
  <si>
    <t>17/02/2018</t>
  </si>
  <si>
    <t>18/02/2018</t>
  </si>
  <si>
    <t>19/02/2018</t>
  </si>
  <si>
    <t>20/02/2018</t>
  </si>
  <si>
    <t>21/02/2018</t>
  </si>
  <si>
    <t>22/02/2018</t>
  </si>
  <si>
    <t>23/02/2018</t>
  </si>
  <si>
    <t>debut 3</t>
  </si>
  <si>
    <t>duree 3</t>
  </si>
  <si>
    <t>28/02/2021</t>
  </si>
  <si>
    <t>01/03/2021</t>
  </si>
  <si>
    <t>02/03/2021</t>
  </si>
  <si>
    <t>03/03/2021</t>
  </si>
  <si>
    <t>04/03/2021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</si>
</sst>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2" fillId="2" borderId="1" xfId="0" applyFont="1" applyFill="1" applyBorder="1"/>
    <xf numFmtId="0" fontId="0" fillId="0" borderId="1" xfId="0" applyFont="1" applyBorder="1"/>
    <xf numFmtId="0" fontId="0" fillId="0" borderId="2" xfId="0" applyFont="1" applyBorder="1"/>
    <xf numFmtId="14" fontId="0" fillId="0" borderId="1" xfId="0" applyNumberFormat="1" applyFont="1" applyBorder="1"/>
    <xf numFmtId="14" fontId="0" fillId="0" borderId="2" xfId="0" applyNumberFormat="1" applyFont="1" applyBorder="1"/>
    <xf numFmtId="0" fontId="2" fillId="2" borderId="0" xfId="0" applyFont="1" applyFill="1" applyBorder="1"/>
    <xf numFmtId="43" fontId="0" fillId="0" borderId="0" xfId="1" applyFont="1"/>
    <xf numFmtId="0" fontId="0" fillId="0" borderId="0" xfId="0" applyAlignment="1">
      <alignment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4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7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numFmt numFmtId="164" formatCode=";;;"/>
    </dxf>
    <dxf>
      <numFmt numFmtId="164" formatCode=";;;"/>
      <fill>
        <patternFill>
          <bgColor rgb="FF92D05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2783486439195102"/>
          <c:h val="0.6611191309419656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solidFill>
                <a:schemeClr val="bg1"/>
              </a:solidFill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Feuil1!$B$2:$B$8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1-47BA-BE54-2B6894205A0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duree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A1-47BA-BE54-2B6894205A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1472672"/>
        <c:axId val="1011473984"/>
      </c:barChart>
      <c:catAx>
        <c:axId val="1011472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3984"/>
        <c:crosses val="autoZero"/>
        <c:auto val="1"/>
        <c:lblAlgn val="ctr"/>
        <c:lblOffset val="100"/>
        <c:noMultiLvlLbl val="0"/>
      </c:catAx>
      <c:valAx>
        <c:axId val="1011473984"/>
        <c:scaling>
          <c:orientation val="minMax"/>
          <c:max val="43160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2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3339041994750656"/>
          <c:h val="0.6055635753864100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debut2 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Feuil1!$E$2:$E$8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E8-46C9-91B0-09B0B668061D}"/>
            </c:ext>
          </c:extLst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duree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9E8-46C9-91B0-09B0B6680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88584624"/>
        <c:axId val="1088583640"/>
      </c:barChart>
      <c:catAx>
        <c:axId val="108858462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3640"/>
        <c:crosses val="autoZero"/>
        <c:auto val="1"/>
        <c:lblAlgn val="ctr"/>
        <c:lblOffset val="100"/>
        <c:noMultiLvlLbl val="0"/>
      </c:catAx>
      <c:valAx>
        <c:axId val="1088583640"/>
        <c:scaling>
          <c:orientation val="minMax"/>
          <c:max val="43145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4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Feuil1!$K$2:$K$8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E1-4091-A40E-A76B5710AA32}"/>
            </c:ext>
          </c:extLst>
        </c:ser>
        <c:ser>
          <c:idx val="2"/>
          <c:order val="1"/>
          <c:tx>
            <c:v>Durée 1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Feuil1!$L$2:$L$8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100"/>
        <c:axId val="450705983"/>
        <c:axId val="450709727"/>
      </c:barChart>
      <c:barChart>
        <c:barDir val="bar"/>
        <c:grouping val="stacked"/>
        <c:varyColors val="0"/>
        <c:ser>
          <c:idx val="1"/>
          <c:order val="2"/>
          <c:tx>
            <c:v>Début2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Feuil1!$N$2:$N$8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2E1-4091-A40E-A76B5710AA32}"/>
            </c:ext>
          </c:extLst>
        </c:ser>
        <c:ser>
          <c:idx val="3"/>
          <c:order val="3"/>
          <c:tx>
            <c:v>Durée 2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Feuil1!$J$2:$J$8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Feuil1!$O$2:$O$8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46945631"/>
        <c:axId val="146946047"/>
      </c:barChart>
      <c:catAx>
        <c:axId val="4507059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9727"/>
        <c:crosses val="autoZero"/>
        <c:auto val="1"/>
        <c:lblAlgn val="ctr"/>
        <c:lblOffset val="100"/>
        <c:noMultiLvlLbl val="0"/>
      </c:catAx>
      <c:valAx>
        <c:axId val="450709727"/>
        <c:scaling>
          <c:orientation val="minMax"/>
          <c:max val="43155"/>
          <c:min val="4310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5983"/>
        <c:crosses val="autoZero"/>
        <c:crossBetween val="between"/>
      </c:valAx>
      <c:valAx>
        <c:axId val="146946047"/>
        <c:scaling>
          <c:orientation val="minMax"/>
          <c:max val="43155"/>
          <c:min val="43101"/>
        </c:scaling>
        <c:delete val="0"/>
        <c:axPos val="t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45631"/>
        <c:crosses val="max"/>
        <c:crossBetween val="between"/>
      </c:valAx>
      <c:catAx>
        <c:axId val="146945631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694604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9</xdr:row>
      <xdr:rowOff>123825</xdr:rowOff>
    </xdr:from>
    <xdr:to>
      <xdr:col>7</xdr:col>
      <xdr:colOff>0</xdr:colOff>
      <xdr:row>24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5CE156-8AB0-48D7-B4CB-FEBE49A63C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183030</xdr:colOff>
      <xdr:row>27</xdr:row>
      <xdr:rowOff>21665</xdr:rowOff>
    </xdr:from>
    <xdr:to>
      <xdr:col>7</xdr:col>
      <xdr:colOff>0</xdr:colOff>
      <xdr:row>41</xdr:row>
      <xdr:rowOff>153894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D206390-95F4-473D-876E-69990AA9CE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235324</xdr:colOff>
      <xdr:row>12</xdr:row>
      <xdr:rowOff>12325</xdr:rowOff>
    </xdr:from>
    <xdr:to>
      <xdr:col>16</xdr:col>
      <xdr:colOff>616323</xdr:colOff>
      <xdr:row>31</xdr:row>
      <xdr:rowOff>78440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C748BE81-3C0A-4A53-86ED-0906A668D9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2513332-A3B3-4E20-AE35-1BA9E3D723CF}" autoFormatId="16" applyNumberFormats="0" applyBorderFormats="0" applyFontFormats="0" applyPatternFormats="0" applyAlignmentFormats="0" applyWidthHeightFormats="0">
  <queryTableRefresh nextId="60">
    <queryTableFields count="59">
      <queryTableField id="1" name="Taches " tableColumnId="1"/>
      <queryTableField id="2" name="01/01/2018" tableColumnId="2"/>
      <queryTableField id="3" name="02/01/2018" tableColumnId="3"/>
      <queryTableField id="4" name="03/01/2018" tableColumnId="4"/>
      <queryTableField id="5" name="04/01/2018" tableColumnId="5"/>
      <queryTableField id="6" name="05/01/2018" tableColumnId="6"/>
      <queryTableField id="7" name="06/01/2018" tableColumnId="7"/>
      <queryTableField id="8" name="07/01/2018" tableColumnId="8"/>
      <queryTableField id="9" name="08/01/2018" tableColumnId="9"/>
      <queryTableField id="10" name="09/01/2018" tableColumnId="10"/>
      <queryTableField id="11" name="10/01/2018" tableColumnId="11"/>
      <queryTableField id="12" name="11/01/2018" tableColumnId="12"/>
      <queryTableField id="13" name="12/01/2018" tableColumnId="13"/>
      <queryTableField id="14" name="13/01/2018" tableColumnId="14"/>
      <queryTableField id="15" name="14/01/2018" tableColumnId="15"/>
      <queryTableField id="16" name="15/01/2018" tableColumnId="16"/>
      <queryTableField id="17" name="16/01/2018" tableColumnId="17"/>
      <queryTableField id="18" name="17/01/2018" tableColumnId="18"/>
      <queryTableField id="19" name="18/01/2018" tableColumnId="19"/>
      <queryTableField id="20" name="19/01/2018" tableColumnId="20"/>
      <queryTableField id="21" name="20/01/2018" tableColumnId="21"/>
      <queryTableField id="22" name="21/01/2018" tableColumnId="22"/>
      <queryTableField id="23" name="22/01/2018" tableColumnId="23"/>
      <queryTableField id="24" name="23/01/2018" tableColumnId="24"/>
      <queryTableField id="25" name="24/01/2018" tableColumnId="25"/>
      <queryTableField id="26" name="25/01/2018" tableColumnId="26"/>
      <queryTableField id="27" name="26/01/2018" tableColumnId="27"/>
      <queryTableField id="28" name="27/01/2018" tableColumnId="28"/>
      <queryTableField id="29" name="28/01/2018" tableColumnId="29"/>
      <queryTableField id="30" name="29/01/2018" tableColumnId="30"/>
      <queryTableField id="31" name="30/01/2018" tableColumnId="31"/>
      <queryTableField id="32" name="31/01/2018" tableColumnId="32"/>
      <queryTableField id="33" name="01/02/2018" tableColumnId="33"/>
      <queryTableField id="34" name="02/02/2018" tableColumnId="34"/>
      <queryTableField id="35" name="03/02/2018" tableColumnId="35"/>
      <queryTableField id="36" name="04/02/2018" tableColumnId="36"/>
      <queryTableField id="37" name="05/02/2018" tableColumnId="37"/>
      <queryTableField id="38" name="06/02/2018" tableColumnId="38"/>
      <queryTableField id="39" name="08/02/2018" tableColumnId="39"/>
      <queryTableField id="40" name="09/02/2018" tableColumnId="40"/>
      <queryTableField id="41" name="10/02/2018" tableColumnId="41"/>
      <queryTableField id="42" name="11/02/2018" tableColumnId="42"/>
      <queryTableField id="43" name="12/02/2018" tableColumnId="43"/>
      <queryTableField id="44" name="13/02/2018" tableColumnId="44"/>
      <queryTableField id="45" name="14/02/2018" tableColumnId="45"/>
      <queryTableField id="46" name="15/02/2018" tableColumnId="46"/>
      <queryTableField id="47" name="16/02/2018" tableColumnId="47"/>
      <queryTableField id="48" name="17/02/2018" tableColumnId="48"/>
      <queryTableField id="49" name="18/02/2018" tableColumnId="49"/>
      <queryTableField id="50" name="19/02/2018" tableColumnId="50"/>
      <queryTableField id="51" name="20/02/2018" tableColumnId="51"/>
      <queryTableField id="52" name="21/02/2018" tableColumnId="52"/>
      <queryTableField id="53" name="22/02/2018" tableColumnId="53"/>
      <queryTableField id="54" name="23/02/2018" tableColumnId="54"/>
      <queryTableField id="55" name="28/02/2021" tableColumnId="55"/>
      <queryTableField id="56" name="01/03/2021" tableColumnId="56"/>
      <queryTableField id="57" name="02/03/2021" tableColumnId="57"/>
      <queryTableField id="58" name="03/03/2021" tableColumnId="58"/>
      <queryTableField id="59" name="04/03/2021" tableColumnId="5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968BFD-4CD1-4B15-8F00-53D07A559EB5}" name="Tableau1" displayName="Tableau1" ref="A1:G8" totalsRowShown="0">
  <autoFilter ref="A1:G8" xr:uid="{B55502EB-97D9-4B98-AC40-BF35DAEBF9DC}"/>
  <tableColumns count="7">
    <tableColumn id="1" xr3:uid="{4B368C29-6831-4951-A7AF-479706526A6B}" name="Taches "/>
    <tableColumn id="2" xr3:uid="{A0A0D1B5-DDE5-4B8A-90A6-96C16CEF1E04}" name="Debut" dataDxfId="74"/>
    <tableColumn id="3" xr3:uid="{6F464766-62D2-40A2-BBAC-CE420DB1CF35}" name="duree "/>
    <tableColumn id="4" xr3:uid="{0B952569-8CF7-4E91-8368-896584AC903E}" name="Fin" dataDxfId="73">
      <calculatedColumnFormula>B2+Tableau1[[#This Row],[duree ]]</calculatedColumnFormula>
    </tableColumn>
    <tableColumn id="5" xr3:uid="{E72A611B-28A3-4D88-BAFD-2125F122FE5D}" name="debut2 "/>
    <tableColumn id="6" xr3:uid="{EE010648-7DA7-4BAB-B11B-ECB0A950D95F}" name="duree"/>
    <tableColumn id="7" xr3:uid="{1831A861-1DCE-46B2-8652-1D7FF4591EDD}" name="fin2" dataDxfId="72">
      <calculatedColumnFormula>Tableau1[[#This Row],[debut2 ]]+Tableau1[[#This Row],[duree]]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7EDE5E-97D3-4742-A726-5452F389BCD5}" name="Données" displayName="Données" ref="J1:R8" totalsRowShown="0" headerRowDxfId="71" tableBorderDxfId="70">
  <autoFilter ref="J1:R8" xr:uid="{9F7EDE5E-97D3-4742-A726-5452F389BCD5}"/>
  <tableColumns count="9">
    <tableColumn id="1" xr3:uid="{91B25483-F41C-42E8-8A98-91135700941C}" name="Taches " dataDxfId="69"/>
    <tableColumn id="2" xr3:uid="{57D170CF-24E2-49D8-9143-2338564CC3DD}" name="Debut" dataDxfId="68"/>
    <tableColumn id="3" xr3:uid="{D83B3A25-2294-4F32-B471-CD494A61B8F6}" name="duree " dataDxfId="67"/>
    <tableColumn id="4" xr3:uid="{520468D8-4D74-429B-81DD-D1B85020F421}" name="Fin" dataDxfId="66">
      <calculatedColumnFormula>K2+L2</calculatedColumnFormula>
    </tableColumn>
    <tableColumn id="5" xr3:uid="{BB0C1F51-FAB0-405E-B2E0-60C6D13E2B71}" name="debut 2 " dataDxfId="65"/>
    <tableColumn id="6" xr3:uid="{788BAC51-6E00-4B29-82ED-34288FFB1589}" name="duree 2" dataDxfId="64"/>
    <tableColumn id="7" xr3:uid="{65EAA578-C048-464B-932C-A597283F1AEF}" name="fin 2" dataDxfId="63">
      <calculatedColumnFormula>N2+O2</calculatedColumnFormula>
    </tableColumn>
    <tableColumn id="8" xr3:uid="{2D47D178-DAF8-4835-A069-28D6B4A12105}" name="debut 3"/>
    <tableColumn id="9" xr3:uid="{91423229-048A-4CDE-9C3D-6790AF1AD70C}" name="duree 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D55624-6811-40DD-A18F-409BBA19FAEC}" name="Données_2" displayName="Données_2" ref="A1:BG22" tableType="queryTable" totalsRowShown="0" headerRowDxfId="60" dataDxfId="59">
  <tableColumns count="59">
    <tableColumn id="1" xr3:uid="{1F10D3CF-5E32-4142-808D-00604D47F1BB}" uniqueName="1" name="Taches " queryTableFieldId="1" dataDxfId="58"/>
    <tableColumn id="2" xr3:uid="{190A1906-6ED9-4186-8AA0-104968142AAE}" uniqueName="2" name="01/01/2018" queryTableFieldId="2" dataDxfId="57"/>
    <tableColumn id="3" xr3:uid="{87427428-3174-4FAC-98F5-CB5E07F5E0D8}" uniqueName="3" name="02/01/2018" queryTableFieldId="3" dataDxfId="56"/>
    <tableColumn id="4" xr3:uid="{81361568-9CBB-4698-80FE-8B90CC4768CE}" uniqueName="4" name="03/01/2018" queryTableFieldId="4" dataDxfId="55"/>
    <tableColumn id="5" xr3:uid="{C833FF94-92B4-4654-B297-E85938F641FD}" uniqueName="5" name="04/01/2018" queryTableFieldId="5" dataDxfId="54"/>
    <tableColumn id="6" xr3:uid="{EC23BF0C-63D1-48AE-8167-C51C1673F83F}" uniqueName="6" name="05/01/2018" queryTableFieldId="6" dataDxfId="53"/>
    <tableColumn id="7" xr3:uid="{2F905045-DE2A-4FD7-A05E-BC1F810B5C5A}" uniqueName="7" name="06/01/2018" queryTableFieldId="7" dataDxfId="52"/>
    <tableColumn id="8" xr3:uid="{9E5D36C8-D36F-4E4D-BE14-2AE030C8C594}" uniqueName="8" name="07/01/2018" queryTableFieldId="8" dataDxfId="51"/>
    <tableColumn id="9" xr3:uid="{11BCF06F-D447-49BC-A119-7E957F6D71A4}" uniqueName="9" name="08/01/2018" queryTableFieldId="9" dataDxfId="50"/>
    <tableColumn id="10" xr3:uid="{C91D20ED-0F6A-474F-9078-CD5A5F10B407}" uniqueName="10" name="09/01/2018" queryTableFieldId="10" dataDxfId="49"/>
    <tableColumn id="11" xr3:uid="{C5F62336-9E61-4E99-9446-84A279A22E53}" uniqueName="11" name="10/01/2018" queryTableFieldId="11" dataDxfId="48"/>
    <tableColumn id="12" xr3:uid="{9A7D6A0B-62BD-4E13-9B75-3E74F104A9C5}" uniqueName="12" name="11/01/2018" queryTableFieldId="12" dataDxfId="47"/>
    <tableColumn id="13" xr3:uid="{31921D8F-8294-4951-8FCD-42EAE84A60A9}" uniqueName="13" name="12/01/2018" queryTableFieldId="13" dataDxfId="46"/>
    <tableColumn id="14" xr3:uid="{D822DDF6-B25C-416A-8D84-94DAC00B6D3D}" uniqueName="14" name="13/01/2018" queryTableFieldId="14" dataDxfId="45"/>
    <tableColumn id="15" xr3:uid="{FEBC60BA-173A-4335-9D76-DE52D9CB9926}" uniqueName="15" name="14/01/2018" queryTableFieldId="15" dataDxfId="44"/>
    <tableColumn id="16" xr3:uid="{8BBBB88B-8EC5-47AB-8423-4F13DD6DA028}" uniqueName="16" name="15/01/2018" queryTableFieldId="16" dataDxfId="43"/>
    <tableColumn id="17" xr3:uid="{B79ABB20-7019-4B2C-A5CD-A2D7D1F2674E}" uniqueName="17" name="16/01/2018" queryTableFieldId="17" dataDxfId="42"/>
    <tableColumn id="18" xr3:uid="{978F1692-4181-44A9-A27B-934B5A83EB18}" uniqueName="18" name="17/01/2018" queryTableFieldId="18" dataDxfId="41"/>
    <tableColumn id="19" xr3:uid="{187EA5EB-0C8F-4F4E-B466-3BD76091C465}" uniqueName="19" name="18/01/2018" queryTableFieldId="19" dataDxfId="40"/>
    <tableColumn id="20" xr3:uid="{3AD0E919-C9F5-4140-9E22-E5C0614600BB}" uniqueName="20" name="19/01/2018" queryTableFieldId="20" dataDxfId="39"/>
    <tableColumn id="21" xr3:uid="{F23A07A4-882D-4E6C-B93B-B39698A62224}" uniqueName="21" name="20/01/2018" queryTableFieldId="21" dataDxfId="38"/>
    <tableColumn id="22" xr3:uid="{5A6A01D2-8C02-43CE-9DA3-6C28A8F63741}" uniqueName="22" name="21/01/2018" queryTableFieldId="22" dataDxfId="37"/>
    <tableColumn id="23" xr3:uid="{0EEF512A-4126-4004-B7BE-5D4B5D527A82}" uniqueName="23" name="22/01/2018" queryTableFieldId="23" dataDxfId="36"/>
    <tableColumn id="24" xr3:uid="{F27C7983-3A3A-40B7-AB94-50B192138162}" uniqueName="24" name="23/01/2018" queryTableFieldId="24" dataDxfId="35"/>
    <tableColumn id="25" xr3:uid="{D407A8AD-017E-4B8E-87DF-4371ED19BC2D}" uniqueName="25" name="24/01/2018" queryTableFieldId="25" dataDxfId="34"/>
    <tableColumn id="26" xr3:uid="{E8EEA430-82D5-4057-946F-791A6763B991}" uniqueName="26" name="25/01/2018" queryTableFieldId="26" dataDxfId="33"/>
    <tableColumn id="27" xr3:uid="{7D08B679-2728-4DFE-803A-DE8932D2C2A7}" uniqueName="27" name="26/01/2018" queryTableFieldId="27" dataDxfId="32"/>
    <tableColumn id="28" xr3:uid="{B5D4CD8F-DCEF-4F40-9373-CEE405119A23}" uniqueName="28" name="27/01/2018" queryTableFieldId="28" dataDxfId="31"/>
    <tableColumn id="29" xr3:uid="{B4F06DEE-337D-4B4B-A60F-F8FD235BFEEC}" uniqueName="29" name="28/01/2018" queryTableFieldId="29" dataDxfId="30"/>
    <tableColumn id="30" xr3:uid="{5059A95E-F0CE-44F4-B8AE-41FEC43D78FF}" uniqueName="30" name="29/01/2018" queryTableFieldId="30" dataDxfId="29"/>
    <tableColumn id="31" xr3:uid="{05DEF963-8300-4689-A297-8E1E1EF5D6C8}" uniqueName="31" name="30/01/2018" queryTableFieldId="31" dataDxfId="28"/>
    <tableColumn id="32" xr3:uid="{B9896945-6670-4049-B5E0-918F57F0CFCC}" uniqueName="32" name="31/01/2018" queryTableFieldId="32" dataDxfId="27"/>
    <tableColumn id="33" xr3:uid="{A5907DAF-C30F-4BD6-BDF4-BE8A3EAFFF4D}" uniqueName="33" name="01/02/2018" queryTableFieldId="33" dataDxfId="26"/>
    <tableColumn id="34" xr3:uid="{28FD0192-F116-4DF0-A121-1AFB12A76236}" uniqueName="34" name="02/02/2018" queryTableFieldId="34" dataDxfId="25"/>
    <tableColumn id="35" xr3:uid="{1FAB4067-2DA2-4988-BA98-C940DD699C73}" uniqueName="35" name="03/02/2018" queryTableFieldId="35" dataDxfId="24"/>
    <tableColumn id="36" xr3:uid="{714BC392-18EF-46B7-8B05-42E62C96FFE1}" uniqueName="36" name="04/02/2018" queryTableFieldId="36" dataDxfId="23"/>
    <tableColumn id="37" xr3:uid="{BED64F9E-B74B-4684-BBC6-FC482808C90C}" uniqueName="37" name="05/02/2018" queryTableFieldId="37" dataDxfId="22"/>
    <tableColumn id="38" xr3:uid="{530C9C73-7C72-4EB0-9679-7DE5D004C8A1}" uniqueName="38" name="06/02/2018" queryTableFieldId="38" dataDxfId="21"/>
    <tableColumn id="39" xr3:uid="{1E1478DB-9DE1-4ED9-90BF-902FAEE4DDE7}" uniqueName="39" name="08/02/2018" queryTableFieldId="39" dataDxfId="20"/>
    <tableColumn id="40" xr3:uid="{DEA059E6-DE63-4029-87D6-9502EECCF5D2}" uniqueName="40" name="09/02/2018" queryTableFieldId="40" dataDxfId="19"/>
    <tableColumn id="41" xr3:uid="{506A90DF-8EA3-49F5-936B-E274F8EA9EE8}" uniqueName="41" name="10/02/2018" queryTableFieldId="41" dataDxfId="18"/>
    <tableColumn id="42" xr3:uid="{2E5D0210-AF75-42F9-B84C-A51F81FCB2E2}" uniqueName="42" name="11/02/2018" queryTableFieldId="42" dataDxfId="17"/>
    <tableColumn id="43" xr3:uid="{CD847768-73C8-4EFA-A9DE-345173CECE8C}" uniqueName="43" name="12/02/2018" queryTableFieldId="43" dataDxfId="16"/>
    <tableColumn id="44" xr3:uid="{D1D93969-823A-4764-81C4-E80C7471AD75}" uniqueName="44" name="13/02/2018" queryTableFieldId="44" dataDxfId="15"/>
    <tableColumn id="45" xr3:uid="{BF056717-EC50-4260-B2A4-1612058648B5}" uniqueName="45" name="14/02/2018" queryTableFieldId="45" dataDxfId="14"/>
    <tableColumn id="46" xr3:uid="{BCB83B3F-9264-4FB7-8B55-2FFE1F765F73}" uniqueName="46" name="15/02/2018" queryTableFieldId="46" dataDxfId="13"/>
    <tableColumn id="47" xr3:uid="{02CCC2CA-A05D-49E3-977F-D5B34AF4A337}" uniqueName="47" name="16/02/2018" queryTableFieldId="47" dataDxfId="12"/>
    <tableColumn id="48" xr3:uid="{C7A0ED9B-C79D-4B66-A4A3-4AFA8C484222}" uniqueName="48" name="17/02/2018" queryTableFieldId="48" dataDxfId="11"/>
    <tableColumn id="49" xr3:uid="{CA8973BD-A7C3-406B-9296-738CEBBA8E2E}" uniqueName="49" name="18/02/2018" queryTableFieldId="49" dataDxfId="10"/>
    <tableColumn id="50" xr3:uid="{CB406928-DA30-43F3-984C-0343EC4776DB}" uniqueName="50" name="19/02/2018" queryTableFieldId="50" dataDxfId="9"/>
    <tableColumn id="51" xr3:uid="{A1EEF05E-B45B-420C-AE40-144FD32F051F}" uniqueName="51" name="20/02/2018" queryTableFieldId="51" dataDxfId="8"/>
    <tableColumn id="52" xr3:uid="{78225A67-1290-417B-AACA-EF81BD908AC6}" uniqueName="52" name="21/02/2018" queryTableFieldId="52" dataDxfId="7"/>
    <tableColumn id="53" xr3:uid="{9025F311-AC10-4937-8D00-931EC3100FC5}" uniqueName="53" name="22/02/2018" queryTableFieldId="53" dataDxfId="6"/>
    <tableColumn id="54" xr3:uid="{42C580B9-01EC-462B-AFD4-849CFACD9BC4}" uniqueName="54" name="23/02/2018" queryTableFieldId="54" dataDxfId="5"/>
    <tableColumn id="55" xr3:uid="{59B58C3A-3120-4D85-B299-3D1EB51E46D6}" uniqueName="55" name="28/02/2021" queryTableFieldId="55" dataDxfId="4"/>
    <tableColumn id="56" xr3:uid="{C90B34CB-74FF-4F43-8736-846FC7BE9801}" uniqueName="56" name="01/03/2021" queryTableFieldId="56" dataDxfId="3"/>
    <tableColumn id="57" xr3:uid="{7E45864E-D8EC-4C92-B963-A175BD1D97BF}" uniqueName="57" name="02/03/2021" queryTableFieldId="57" dataDxfId="2"/>
    <tableColumn id="58" xr3:uid="{193DDC3C-1054-4427-A1C4-B120936FF9D8}" uniqueName="58" name="03/03/2021" queryTableFieldId="58" dataDxfId="1"/>
    <tableColumn id="59" xr3:uid="{40CCBD58-D5E5-452C-A521-15BEBDC216A7}" uniqueName="59" name="04/03/2021" queryTableFieldId="59" dataDxfId="0"/>
  </tableColumns>
  <tableStyleInfo name="TableStyleLight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871AC-55B3-4AB2-BDB0-916E225FB66B}">
  <dimension ref="A1:T8"/>
  <sheetViews>
    <sheetView zoomScale="85" workbookViewId="0">
      <selection activeCell="R9" sqref="R9"/>
    </sheetView>
  </sheetViews>
  <sheetFormatPr baseColWidth="10" defaultRowHeight="15" x14ac:dyDescent="0.25"/>
  <cols>
    <col min="10" max="10" width="18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  <c r="F1" t="s">
        <v>12</v>
      </c>
      <c r="G1" t="s">
        <v>13</v>
      </c>
      <c r="J1" s="2" t="s">
        <v>0</v>
      </c>
      <c r="K1" s="2" t="s">
        <v>1</v>
      </c>
      <c r="L1" s="2" t="s">
        <v>2</v>
      </c>
      <c r="M1" s="7" t="s">
        <v>3</v>
      </c>
      <c r="N1" s="2" t="s">
        <v>15</v>
      </c>
      <c r="O1" s="2" t="s">
        <v>14</v>
      </c>
      <c r="P1" s="2" t="s">
        <v>16</v>
      </c>
      <c r="Q1" s="2" t="s">
        <v>70</v>
      </c>
      <c r="R1" s="2" t="s">
        <v>71</v>
      </c>
    </row>
    <row r="2" spans="1:20" x14ac:dyDescent="0.25">
      <c r="A2" t="s">
        <v>4</v>
      </c>
      <c r="B2" s="1">
        <v>43101</v>
      </c>
      <c r="C2">
        <v>8</v>
      </c>
      <c r="D2" s="1">
        <f>B2+Tableau1[[#This Row],[duree ]]</f>
        <v>43109</v>
      </c>
      <c r="E2" s="1">
        <v>43103</v>
      </c>
      <c r="F2">
        <v>7</v>
      </c>
      <c r="G2" s="1">
        <f>Tableau1[[#This Row],[debut2 ]]+Tableau1[[#This Row],[duree]]</f>
        <v>43110</v>
      </c>
      <c r="J2" s="3" t="s">
        <v>4</v>
      </c>
      <c r="K2" s="5">
        <v>43101</v>
      </c>
      <c r="L2" s="3">
        <v>8</v>
      </c>
      <c r="M2" s="1">
        <f>K2+L2</f>
        <v>43109</v>
      </c>
      <c r="N2" s="5">
        <v>43103</v>
      </c>
      <c r="O2" s="3">
        <v>7</v>
      </c>
      <c r="P2" s="1">
        <f t="shared" ref="P2:P8" si="0">N2+O2</f>
        <v>43110</v>
      </c>
      <c r="Q2" s="1">
        <v>43115</v>
      </c>
      <c r="R2">
        <v>5</v>
      </c>
      <c r="T2" s="8">
        <f>K2</f>
        <v>43101</v>
      </c>
    </row>
    <row r="3" spans="1:20" x14ac:dyDescent="0.25">
      <c r="A3" t="s">
        <v>5</v>
      </c>
      <c r="B3" s="1">
        <v>43139</v>
      </c>
      <c r="C3">
        <v>3</v>
      </c>
      <c r="D3" s="1">
        <f>B3+Tableau1[[#This Row],[duree ]]</f>
        <v>43142</v>
      </c>
      <c r="E3" s="1">
        <v>43104</v>
      </c>
      <c r="F3">
        <v>6</v>
      </c>
      <c r="G3" s="1">
        <f>Tableau1[[#This Row],[debut2 ]]+Tableau1[[#This Row],[duree]]</f>
        <v>43110</v>
      </c>
      <c r="J3" s="3" t="s">
        <v>5</v>
      </c>
      <c r="K3" s="5">
        <v>43139</v>
      </c>
      <c r="L3" s="3">
        <v>3</v>
      </c>
      <c r="M3" s="1">
        <f t="shared" ref="M3:M8" si="1">K3+L3</f>
        <v>43142</v>
      </c>
      <c r="N3" s="5">
        <v>43104</v>
      </c>
      <c r="O3" s="3">
        <v>6</v>
      </c>
      <c r="P3" s="1">
        <f t="shared" si="0"/>
        <v>43110</v>
      </c>
      <c r="Q3" s="1">
        <v>43142</v>
      </c>
      <c r="R3">
        <v>2</v>
      </c>
      <c r="T3" s="8">
        <f>MAX(M2:M15)</f>
        <v>43155</v>
      </c>
    </row>
    <row r="4" spans="1:20" x14ac:dyDescent="0.25">
      <c r="A4" t="s">
        <v>6</v>
      </c>
      <c r="B4" s="1">
        <v>43140</v>
      </c>
      <c r="C4">
        <v>15</v>
      </c>
      <c r="D4" s="1">
        <f>B4+Tableau1[[#This Row],[duree ]]</f>
        <v>43155</v>
      </c>
      <c r="E4" s="1">
        <v>43105</v>
      </c>
      <c r="F4">
        <v>8</v>
      </c>
      <c r="G4" s="1">
        <f>Tableau1[[#This Row],[debut2 ]]+Tableau1[[#This Row],[duree]]</f>
        <v>43113</v>
      </c>
      <c r="J4" s="3" t="s">
        <v>6</v>
      </c>
      <c r="K4" s="5">
        <v>43140</v>
      </c>
      <c r="L4" s="3">
        <v>15</v>
      </c>
      <c r="M4" s="1">
        <f t="shared" si="1"/>
        <v>43155</v>
      </c>
      <c r="N4" s="5">
        <v>43105</v>
      </c>
      <c r="O4" s="3">
        <v>8</v>
      </c>
      <c r="P4" s="1">
        <f t="shared" si="0"/>
        <v>43113</v>
      </c>
      <c r="Q4" s="1">
        <v>43115</v>
      </c>
      <c r="R4">
        <v>5</v>
      </c>
    </row>
    <row r="5" spans="1:20" x14ac:dyDescent="0.25">
      <c r="A5" t="s">
        <v>7</v>
      </c>
      <c r="B5" s="1">
        <v>43141</v>
      </c>
      <c r="C5">
        <v>6</v>
      </c>
      <c r="D5" s="1">
        <f>B5+Tableau1[[#This Row],[duree ]]</f>
        <v>43147</v>
      </c>
      <c r="E5" s="1">
        <v>43106</v>
      </c>
      <c r="F5">
        <v>9</v>
      </c>
      <c r="G5" s="1">
        <f>Tableau1[[#This Row],[debut2 ]]+Tableau1[[#This Row],[duree]]</f>
        <v>43115</v>
      </c>
      <c r="J5" s="3" t="s">
        <v>7</v>
      </c>
      <c r="K5" s="5">
        <v>43141</v>
      </c>
      <c r="L5" s="3">
        <v>6</v>
      </c>
      <c r="M5" s="1">
        <f t="shared" si="1"/>
        <v>43147</v>
      </c>
      <c r="N5" s="5">
        <v>43106</v>
      </c>
      <c r="O5" s="3">
        <v>9</v>
      </c>
      <c r="P5" s="1">
        <f t="shared" si="0"/>
        <v>43115</v>
      </c>
      <c r="Q5" s="1">
        <v>43149</v>
      </c>
      <c r="R5">
        <v>2</v>
      </c>
    </row>
    <row r="6" spans="1:20" x14ac:dyDescent="0.25">
      <c r="A6" t="s">
        <v>8</v>
      </c>
      <c r="B6" s="1">
        <v>43142</v>
      </c>
      <c r="C6">
        <v>4</v>
      </c>
      <c r="D6" s="1">
        <f>B6+Tableau1[[#This Row],[duree ]]</f>
        <v>43146</v>
      </c>
      <c r="E6" s="1">
        <v>43107</v>
      </c>
      <c r="F6">
        <v>10</v>
      </c>
      <c r="G6" s="1">
        <f>Tableau1[[#This Row],[debut2 ]]+Tableau1[[#This Row],[duree]]</f>
        <v>43117</v>
      </c>
      <c r="J6" s="3" t="s">
        <v>8</v>
      </c>
      <c r="K6" s="5">
        <v>43142</v>
      </c>
      <c r="L6" s="3">
        <v>4</v>
      </c>
      <c r="M6" s="1">
        <f t="shared" si="1"/>
        <v>43146</v>
      </c>
      <c r="N6" s="5">
        <v>43107</v>
      </c>
      <c r="O6" s="3">
        <v>10</v>
      </c>
      <c r="P6" s="1">
        <f t="shared" si="0"/>
        <v>43117</v>
      </c>
      <c r="Q6" s="1">
        <v>43151</v>
      </c>
      <c r="R6">
        <v>1</v>
      </c>
    </row>
    <row r="7" spans="1:20" x14ac:dyDescent="0.25">
      <c r="A7" t="s">
        <v>9</v>
      </c>
      <c r="B7" s="1">
        <v>43143</v>
      </c>
      <c r="C7">
        <v>8</v>
      </c>
      <c r="D7" s="1">
        <f>B7+Tableau1[[#This Row],[duree ]]</f>
        <v>43151</v>
      </c>
      <c r="E7" s="1">
        <v>43108</v>
      </c>
      <c r="F7">
        <v>30</v>
      </c>
      <c r="G7" s="1">
        <f>Tableau1[[#This Row],[debut2 ]]+Tableau1[[#This Row],[duree]]</f>
        <v>43138</v>
      </c>
      <c r="J7" s="3" t="s">
        <v>9</v>
      </c>
      <c r="K7" s="5">
        <v>43143</v>
      </c>
      <c r="L7" s="3">
        <v>8</v>
      </c>
      <c r="M7" s="1">
        <f t="shared" si="1"/>
        <v>43151</v>
      </c>
      <c r="N7" s="5">
        <v>43108</v>
      </c>
      <c r="O7" s="3">
        <v>30</v>
      </c>
      <c r="P7" s="1">
        <f t="shared" si="0"/>
        <v>43138</v>
      </c>
      <c r="Q7" s="1">
        <v>43150</v>
      </c>
      <c r="R7">
        <v>4</v>
      </c>
    </row>
    <row r="8" spans="1:20" x14ac:dyDescent="0.25">
      <c r="A8" t="s">
        <v>10</v>
      </c>
      <c r="B8" s="1">
        <v>43144</v>
      </c>
      <c r="C8">
        <v>3</v>
      </c>
      <c r="D8" s="1">
        <f>B8+Tableau1[[#This Row],[duree ]]</f>
        <v>43147</v>
      </c>
      <c r="E8" s="1">
        <v>43109</v>
      </c>
      <c r="F8">
        <v>21</v>
      </c>
      <c r="G8" s="1">
        <f>Tableau1[[#This Row],[debut2 ]]+Tableau1[[#This Row],[duree]]</f>
        <v>43130</v>
      </c>
      <c r="J8" s="4" t="s">
        <v>10</v>
      </c>
      <c r="K8" s="6">
        <v>43144</v>
      </c>
      <c r="L8" s="4">
        <v>3</v>
      </c>
      <c r="M8" s="1">
        <f t="shared" si="1"/>
        <v>43147</v>
      </c>
      <c r="N8" s="6">
        <v>43109</v>
      </c>
      <c r="O8" s="4">
        <v>21</v>
      </c>
      <c r="P8" s="1">
        <f t="shared" si="0"/>
        <v>43130</v>
      </c>
      <c r="Q8" s="1">
        <v>44255</v>
      </c>
      <c r="R8">
        <v>5</v>
      </c>
    </row>
  </sheetData>
  <phoneticPr fontId="3" type="noConversion"/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96407-0568-4FE5-87C3-44BD149B2F03}">
  <dimension ref="A1:BG22"/>
  <sheetViews>
    <sheetView tabSelected="1" zoomScale="70" zoomScaleNormal="70" workbookViewId="0">
      <selection activeCell="AC30" sqref="AC30"/>
    </sheetView>
  </sheetViews>
  <sheetFormatPr baseColWidth="10" defaultRowHeight="15" x14ac:dyDescent="0.25"/>
  <cols>
    <col min="1" max="1" width="22.85546875" bestFit="1" customWidth="1"/>
    <col min="2" max="2" width="5.42578125" customWidth="1"/>
    <col min="3" max="6" width="5.42578125" bestFit="1" customWidth="1"/>
    <col min="7" max="7" width="5.42578125" customWidth="1"/>
    <col min="8" max="59" width="5.42578125" bestFit="1" customWidth="1"/>
  </cols>
  <sheetData>
    <row r="1" spans="1:59" s="11" customFormat="1" ht="56.25" x14ac:dyDescent="0.25">
      <c r="A1" s="11" t="s">
        <v>0</v>
      </c>
      <c r="B1" s="11" t="s">
        <v>17</v>
      </c>
      <c r="C1" s="11" t="s">
        <v>18</v>
      </c>
      <c r="D1" s="11" t="s">
        <v>19</v>
      </c>
      <c r="E1" s="11" t="s">
        <v>20</v>
      </c>
      <c r="F1" s="11" t="s">
        <v>21</v>
      </c>
      <c r="G1" s="11" t="s">
        <v>22</v>
      </c>
      <c r="H1" s="11" t="s">
        <v>23</v>
      </c>
      <c r="I1" s="11" t="s">
        <v>24</v>
      </c>
      <c r="J1" s="11" t="s">
        <v>25</v>
      </c>
      <c r="K1" s="11" t="s">
        <v>26</v>
      </c>
      <c r="L1" s="11" t="s">
        <v>27</v>
      </c>
      <c r="M1" s="11" t="s">
        <v>28</v>
      </c>
      <c r="N1" s="11" t="s">
        <v>29</v>
      </c>
      <c r="O1" s="11" t="s">
        <v>30</v>
      </c>
      <c r="P1" s="11" t="s">
        <v>31</v>
      </c>
      <c r="Q1" s="11" t="s">
        <v>32</v>
      </c>
      <c r="R1" s="11" t="s">
        <v>33</v>
      </c>
      <c r="S1" s="11" t="s">
        <v>34</v>
      </c>
      <c r="T1" s="11" t="s">
        <v>35</v>
      </c>
      <c r="U1" s="11" t="s">
        <v>36</v>
      </c>
      <c r="V1" s="11" t="s">
        <v>37</v>
      </c>
      <c r="W1" s="11" t="s">
        <v>38</v>
      </c>
      <c r="X1" s="11" t="s">
        <v>39</v>
      </c>
      <c r="Y1" s="11" t="s">
        <v>40</v>
      </c>
      <c r="Z1" s="11" t="s">
        <v>41</v>
      </c>
      <c r="AA1" s="11" t="s">
        <v>42</v>
      </c>
      <c r="AB1" s="11" t="s">
        <v>43</v>
      </c>
      <c r="AC1" s="11" t="s">
        <v>44</v>
      </c>
      <c r="AD1" s="11" t="s">
        <v>45</v>
      </c>
      <c r="AE1" s="11" t="s">
        <v>46</v>
      </c>
      <c r="AF1" s="11" t="s">
        <v>47</v>
      </c>
      <c r="AG1" s="11" t="s">
        <v>48</v>
      </c>
      <c r="AH1" s="11" t="s">
        <v>49</v>
      </c>
      <c r="AI1" s="11" t="s">
        <v>50</v>
      </c>
      <c r="AJ1" s="11" t="s">
        <v>51</v>
      </c>
      <c r="AK1" s="11" t="s">
        <v>52</v>
      </c>
      <c r="AL1" s="11" t="s">
        <v>53</v>
      </c>
      <c r="AM1" s="11" t="s">
        <v>54</v>
      </c>
      <c r="AN1" s="11" t="s">
        <v>55</v>
      </c>
      <c r="AO1" s="11" t="s">
        <v>56</v>
      </c>
      <c r="AP1" s="11" t="s">
        <v>57</v>
      </c>
      <c r="AQ1" s="11" t="s">
        <v>58</v>
      </c>
      <c r="AR1" s="11" t="s">
        <v>59</v>
      </c>
      <c r="AS1" s="11" t="s">
        <v>60</v>
      </c>
      <c r="AT1" s="11" t="s">
        <v>61</v>
      </c>
      <c r="AU1" s="11" t="s">
        <v>62</v>
      </c>
      <c r="AV1" s="11" t="s">
        <v>63</v>
      </c>
      <c r="AW1" s="11" t="s">
        <v>64</v>
      </c>
      <c r="AX1" s="11" t="s">
        <v>65</v>
      </c>
      <c r="AY1" s="11" t="s">
        <v>66</v>
      </c>
      <c r="AZ1" s="11" t="s">
        <v>67</v>
      </c>
      <c r="BA1" s="11" t="s">
        <v>68</v>
      </c>
      <c r="BB1" s="11" t="s">
        <v>69</v>
      </c>
      <c r="BC1" s="9" t="s">
        <v>72</v>
      </c>
      <c r="BD1" s="9" t="s">
        <v>73</v>
      </c>
      <c r="BE1" s="9" t="s">
        <v>74</v>
      </c>
      <c r="BF1" s="9" t="s">
        <v>75</v>
      </c>
      <c r="BG1" s="9" t="s">
        <v>76</v>
      </c>
    </row>
    <row r="2" spans="1:59" x14ac:dyDescent="0.25">
      <c r="A2" s="12" t="s">
        <v>8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>
        <v>1</v>
      </c>
      <c r="AQ2" s="10">
        <v>1</v>
      </c>
      <c r="AR2" s="10">
        <v>1</v>
      </c>
      <c r="AS2" s="10">
        <v>1</v>
      </c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</row>
    <row r="3" spans="1:59" x14ac:dyDescent="0.25">
      <c r="A3" s="12" t="s">
        <v>8</v>
      </c>
      <c r="B3" s="10"/>
      <c r="C3" s="10"/>
      <c r="D3" s="10"/>
      <c r="E3" s="10"/>
      <c r="F3" s="10"/>
      <c r="G3" s="10"/>
      <c r="H3" s="10">
        <v>2</v>
      </c>
      <c r="I3" s="10">
        <v>2</v>
      </c>
      <c r="J3" s="10">
        <v>2</v>
      </c>
      <c r="K3" s="10">
        <v>2</v>
      </c>
      <c r="L3" s="10">
        <v>2</v>
      </c>
      <c r="M3" s="10">
        <v>2</v>
      </c>
      <c r="N3" s="10">
        <v>2</v>
      </c>
      <c r="O3" s="10">
        <v>2</v>
      </c>
      <c r="P3" s="10">
        <v>2</v>
      </c>
      <c r="Q3" s="10">
        <v>2</v>
      </c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</row>
    <row r="4" spans="1:59" x14ac:dyDescent="0.25">
      <c r="A4" s="12" t="s">
        <v>8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>
        <v>3</v>
      </c>
      <c r="AZ4" s="10"/>
      <c r="BA4" s="10"/>
      <c r="BB4" s="10"/>
      <c r="BC4" s="10"/>
      <c r="BD4" s="10"/>
      <c r="BE4" s="10"/>
      <c r="BF4" s="10"/>
      <c r="BG4" s="10"/>
    </row>
    <row r="5" spans="1:59" x14ac:dyDescent="0.25">
      <c r="A5" s="12" t="s">
        <v>10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>
        <v>1</v>
      </c>
      <c r="AS5" s="10">
        <v>1</v>
      </c>
      <c r="AT5" s="10">
        <v>1</v>
      </c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</row>
    <row r="6" spans="1:59" x14ac:dyDescent="0.25">
      <c r="A6" s="12" t="s">
        <v>10</v>
      </c>
      <c r="B6" s="10"/>
      <c r="C6" s="10"/>
      <c r="D6" s="10"/>
      <c r="E6" s="10"/>
      <c r="F6" s="10"/>
      <c r="G6" s="10"/>
      <c r="H6" s="10"/>
      <c r="I6" s="10"/>
      <c r="J6" s="10">
        <v>2</v>
      </c>
      <c r="K6" s="10">
        <v>2</v>
      </c>
      <c r="L6" s="10">
        <v>2</v>
      </c>
      <c r="M6" s="10">
        <v>2</v>
      </c>
      <c r="N6" s="10">
        <v>2</v>
      </c>
      <c r="O6" s="10">
        <v>2</v>
      </c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0">
        <v>2</v>
      </c>
      <c r="X6" s="10">
        <v>2</v>
      </c>
      <c r="Y6" s="10">
        <v>2</v>
      </c>
      <c r="Z6" s="10">
        <v>2</v>
      </c>
      <c r="AA6" s="10">
        <v>2</v>
      </c>
      <c r="AB6" s="10">
        <v>2</v>
      </c>
      <c r="AC6" s="10">
        <v>2</v>
      </c>
      <c r="AD6" s="10">
        <v>2</v>
      </c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</row>
    <row r="7" spans="1:59" x14ac:dyDescent="0.25">
      <c r="A7" s="12" t="s">
        <v>10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>
        <v>3</v>
      </c>
      <c r="BD7" s="10">
        <v>3</v>
      </c>
      <c r="BE7" s="10">
        <v>3</v>
      </c>
      <c r="BF7" s="10">
        <v>3</v>
      </c>
      <c r="BG7" s="10">
        <v>3</v>
      </c>
    </row>
    <row r="8" spans="1:59" x14ac:dyDescent="0.25">
      <c r="A8" s="12" t="s">
        <v>5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>
        <v>1</v>
      </c>
      <c r="AN8" s="10">
        <v>1</v>
      </c>
      <c r="AO8" s="10">
        <v>1</v>
      </c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</row>
    <row r="9" spans="1:59" x14ac:dyDescent="0.25">
      <c r="A9" s="12" t="s">
        <v>5</v>
      </c>
      <c r="B9" s="10"/>
      <c r="C9" s="10"/>
      <c r="D9" s="10"/>
      <c r="E9" s="10">
        <v>2</v>
      </c>
      <c r="F9" s="10">
        <v>2</v>
      </c>
      <c r="G9" s="10">
        <v>2</v>
      </c>
      <c r="H9" s="10">
        <v>2</v>
      </c>
      <c r="I9" s="10">
        <v>2</v>
      </c>
      <c r="J9" s="10">
        <v>2</v>
      </c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</row>
    <row r="10" spans="1:59" x14ac:dyDescent="0.25">
      <c r="A10" s="12" t="s">
        <v>5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>
        <v>3</v>
      </c>
      <c r="AQ10" s="10">
        <v>3</v>
      </c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</row>
    <row r="11" spans="1:59" x14ac:dyDescent="0.25">
      <c r="A11" s="12" t="s">
        <v>4</v>
      </c>
      <c r="B11" s="10">
        <v>1</v>
      </c>
      <c r="C11" s="10">
        <v>1</v>
      </c>
      <c r="D11" s="10">
        <v>1</v>
      </c>
      <c r="E11" s="10">
        <v>1</v>
      </c>
      <c r="F11" s="10">
        <v>1</v>
      </c>
      <c r="G11" s="10">
        <v>1</v>
      </c>
      <c r="H11" s="10">
        <v>1</v>
      </c>
      <c r="I11" s="10">
        <v>1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</row>
    <row r="12" spans="1:59" x14ac:dyDescent="0.25">
      <c r="A12" s="12" t="s">
        <v>4</v>
      </c>
      <c r="B12" s="10"/>
      <c r="C12" s="10"/>
      <c r="D12" s="10">
        <v>2</v>
      </c>
      <c r="E12" s="10">
        <v>2</v>
      </c>
      <c r="F12" s="10">
        <v>2</v>
      </c>
      <c r="G12" s="10">
        <v>2</v>
      </c>
      <c r="H12" s="10">
        <v>2</v>
      </c>
      <c r="I12" s="10">
        <v>2</v>
      </c>
      <c r="J12" s="10">
        <v>2</v>
      </c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</row>
    <row r="13" spans="1:59" x14ac:dyDescent="0.25">
      <c r="A13" s="12" t="s">
        <v>4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>
        <v>3</v>
      </c>
      <c r="Q13" s="10">
        <v>3</v>
      </c>
      <c r="R13" s="10">
        <v>3</v>
      </c>
      <c r="S13" s="10">
        <v>3</v>
      </c>
      <c r="T13" s="10">
        <v>3</v>
      </c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</row>
    <row r="14" spans="1:59" x14ac:dyDescent="0.25">
      <c r="A14" s="12" t="s">
        <v>9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>
        <v>1</v>
      </c>
      <c r="AR14" s="10">
        <v>1</v>
      </c>
      <c r="AS14" s="10">
        <v>1</v>
      </c>
      <c r="AT14" s="10">
        <v>1</v>
      </c>
      <c r="AU14" s="10">
        <v>1</v>
      </c>
      <c r="AV14" s="10">
        <v>1</v>
      </c>
      <c r="AW14" s="10">
        <v>1</v>
      </c>
      <c r="AX14" s="10">
        <v>1</v>
      </c>
      <c r="AY14" s="10"/>
      <c r="AZ14" s="10"/>
      <c r="BA14" s="10"/>
      <c r="BB14" s="10"/>
      <c r="BC14" s="10"/>
      <c r="BD14" s="10"/>
      <c r="BE14" s="10"/>
      <c r="BF14" s="10"/>
      <c r="BG14" s="10"/>
    </row>
    <row r="15" spans="1:59" x14ac:dyDescent="0.25">
      <c r="A15" s="12" t="s">
        <v>9</v>
      </c>
      <c r="B15" s="10"/>
      <c r="C15" s="10"/>
      <c r="D15" s="10"/>
      <c r="E15" s="10"/>
      <c r="F15" s="10"/>
      <c r="G15" s="10"/>
      <c r="H15" s="10"/>
      <c r="I15" s="10">
        <v>2</v>
      </c>
      <c r="J15" s="10">
        <v>2</v>
      </c>
      <c r="K15" s="10">
        <v>2</v>
      </c>
      <c r="L15" s="10">
        <v>2</v>
      </c>
      <c r="M15" s="10">
        <v>2</v>
      </c>
      <c r="N15" s="10">
        <v>2</v>
      </c>
      <c r="O15" s="10">
        <v>2</v>
      </c>
      <c r="P15" s="10">
        <v>2</v>
      </c>
      <c r="Q15" s="10">
        <v>2</v>
      </c>
      <c r="R15" s="10">
        <v>2</v>
      </c>
      <c r="S15" s="10">
        <v>2</v>
      </c>
      <c r="T15" s="10">
        <v>2</v>
      </c>
      <c r="U15" s="10">
        <v>2</v>
      </c>
      <c r="V15" s="10">
        <v>2</v>
      </c>
      <c r="W15" s="10">
        <v>2</v>
      </c>
      <c r="X15" s="10">
        <v>2</v>
      </c>
      <c r="Y15" s="10">
        <v>2</v>
      </c>
      <c r="Z15" s="10">
        <v>2</v>
      </c>
      <c r="AA15" s="10">
        <v>2</v>
      </c>
      <c r="AB15" s="10">
        <v>2</v>
      </c>
      <c r="AC15" s="10">
        <v>2</v>
      </c>
      <c r="AD15" s="10">
        <v>2</v>
      </c>
      <c r="AE15" s="10">
        <v>2</v>
      </c>
      <c r="AF15" s="10">
        <v>2</v>
      </c>
      <c r="AG15" s="10">
        <v>2</v>
      </c>
      <c r="AH15" s="10">
        <v>2</v>
      </c>
      <c r="AI15" s="10">
        <v>2</v>
      </c>
      <c r="AJ15" s="10">
        <v>2</v>
      </c>
      <c r="AK15" s="10">
        <v>2</v>
      </c>
      <c r="AL15" s="10">
        <v>2</v>
      </c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</row>
    <row r="16" spans="1:59" x14ac:dyDescent="0.25">
      <c r="A16" s="12" t="s">
        <v>9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>
        <v>3</v>
      </c>
      <c r="AY16" s="10">
        <v>3</v>
      </c>
      <c r="AZ16" s="10">
        <v>3</v>
      </c>
      <c r="BA16" s="10">
        <v>3</v>
      </c>
      <c r="BB16" s="10"/>
      <c r="BC16" s="10"/>
      <c r="BD16" s="10"/>
      <c r="BE16" s="10"/>
      <c r="BF16" s="10"/>
      <c r="BG16" s="10"/>
    </row>
    <row r="17" spans="1:59" x14ac:dyDescent="0.25">
      <c r="A17" s="12" t="s">
        <v>6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>
        <v>1</v>
      </c>
      <c r="AO17" s="10">
        <v>1</v>
      </c>
      <c r="AP17" s="10">
        <v>1</v>
      </c>
      <c r="AQ17" s="10">
        <v>1</v>
      </c>
      <c r="AR17" s="10">
        <v>1</v>
      </c>
      <c r="AS17" s="10">
        <v>1</v>
      </c>
      <c r="AT17" s="10">
        <v>1</v>
      </c>
      <c r="AU17" s="10">
        <v>1</v>
      </c>
      <c r="AV17" s="10">
        <v>1</v>
      </c>
      <c r="AW17" s="10">
        <v>1</v>
      </c>
      <c r="AX17" s="10">
        <v>1</v>
      </c>
      <c r="AY17" s="10">
        <v>1</v>
      </c>
      <c r="AZ17" s="10">
        <v>1</v>
      </c>
      <c r="BA17" s="10">
        <v>1</v>
      </c>
      <c r="BB17" s="10">
        <v>1</v>
      </c>
      <c r="BC17" s="10"/>
      <c r="BD17" s="10"/>
      <c r="BE17" s="10"/>
      <c r="BF17" s="10"/>
      <c r="BG17" s="10"/>
    </row>
    <row r="18" spans="1:59" x14ac:dyDescent="0.25">
      <c r="A18" s="12" t="s">
        <v>6</v>
      </c>
      <c r="B18" s="10"/>
      <c r="C18" s="10"/>
      <c r="D18" s="10"/>
      <c r="E18" s="10"/>
      <c r="F18" s="10">
        <v>2</v>
      </c>
      <c r="G18" s="10">
        <v>2</v>
      </c>
      <c r="H18" s="10">
        <v>2</v>
      </c>
      <c r="I18" s="10">
        <v>2</v>
      </c>
      <c r="J18" s="10">
        <v>2</v>
      </c>
      <c r="K18" s="10">
        <v>2</v>
      </c>
      <c r="L18" s="10">
        <v>2</v>
      </c>
      <c r="M18" s="10">
        <v>2</v>
      </c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</row>
    <row r="19" spans="1:59" x14ac:dyDescent="0.25">
      <c r="A19" s="12" t="s">
        <v>6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>
        <v>3</v>
      </c>
      <c r="Q19" s="10">
        <v>3</v>
      </c>
      <c r="R19" s="10">
        <v>3</v>
      </c>
      <c r="S19" s="10">
        <v>3</v>
      </c>
      <c r="T19" s="10">
        <v>3</v>
      </c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</row>
    <row r="20" spans="1:59" x14ac:dyDescent="0.25">
      <c r="A20" s="12" t="s">
        <v>7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>
        <v>1</v>
      </c>
      <c r="AP20" s="10">
        <v>1</v>
      </c>
      <c r="AQ20" s="10">
        <v>1</v>
      </c>
      <c r="AR20" s="10">
        <v>1</v>
      </c>
      <c r="AS20" s="10">
        <v>1</v>
      </c>
      <c r="AT20" s="10">
        <v>1</v>
      </c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</row>
    <row r="21" spans="1:59" x14ac:dyDescent="0.25">
      <c r="A21" s="12" t="s">
        <v>7</v>
      </c>
      <c r="B21" s="10"/>
      <c r="C21" s="10"/>
      <c r="D21" s="10"/>
      <c r="E21" s="10"/>
      <c r="F21" s="10"/>
      <c r="G21" s="10">
        <v>2</v>
      </c>
      <c r="H21" s="10">
        <v>2</v>
      </c>
      <c r="I21" s="10">
        <v>2</v>
      </c>
      <c r="J21" s="10">
        <v>2</v>
      </c>
      <c r="K21" s="10">
        <v>2</v>
      </c>
      <c r="L21" s="10">
        <v>2</v>
      </c>
      <c r="M21" s="10">
        <v>2</v>
      </c>
      <c r="N21" s="10">
        <v>2</v>
      </c>
      <c r="O21" s="10">
        <v>2</v>
      </c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</row>
    <row r="22" spans="1:59" x14ac:dyDescent="0.25">
      <c r="A22" s="12" t="s">
        <v>7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>
        <v>3</v>
      </c>
      <c r="AX22" s="10">
        <v>3</v>
      </c>
      <c r="AY22" s="10"/>
      <c r="AZ22" s="10"/>
      <c r="BA22" s="10"/>
      <c r="BB22" s="10"/>
      <c r="BC22" s="10"/>
      <c r="BD22" s="10"/>
      <c r="BE22" s="10"/>
      <c r="BF22" s="10"/>
      <c r="BG22" s="10"/>
    </row>
  </sheetData>
  <phoneticPr fontId="3" type="noConversion"/>
  <conditionalFormatting sqref="B23:XG1000">
    <cfRule type="notContainsBlanks" dxfId="62" priority="4">
      <formula>LEN(TRIM(B23))&gt;0</formula>
    </cfRule>
  </conditionalFormatting>
  <conditionalFormatting sqref="A2:BG2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2:A22">
    <cfRule type="cellIs" dxfId="61" priority="1" operator="equal">
      <formula>$A1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37E7B6-02D6-475E-B7CD-5F096B3FD2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Chris_W10</cp:lastModifiedBy>
  <dcterms:created xsi:type="dcterms:W3CDTF">2021-10-19T10:06:44Z</dcterms:created>
  <dcterms:modified xsi:type="dcterms:W3CDTF">2021-10-19T17:00:06Z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2021-10-19T12:10:47Z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