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FAACA274-5576-4B28-94B4-9625183992F6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A10" i="1" s="1"/>
  <c r="E3" i="1"/>
  <c r="E4" i="1"/>
  <c r="E5" i="1"/>
  <c r="E6" i="1"/>
  <c r="E7" i="1"/>
  <c r="E8" i="1"/>
  <c r="E9" i="1"/>
  <c r="C10" i="1"/>
  <c r="B10" i="1"/>
  <c r="D10" i="1"/>
</calcChain>
</file>

<file path=xl/sharedStrings.xml><?xml version="1.0" encoding="utf-8"?>
<sst xmlns="http://schemas.openxmlformats.org/spreadsheetml/2006/main" count="13" uniqueCount="8">
  <si>
    <t>LIBELLE</t>
  </si>
  <si>
    <t>CLE COMPTABLE</t>
  </si>
  <si>
    <t>COMPTE</t>
  </si>
  <si>
    <t>MONTANT</t>
  </si>
  <si>
    <t>3/2021 CCA</t>
  </si>
  <si>
    <t>4/2021 CCA</t>
  </si>
  <si>
    <t>6/2021 CCA</t>
  </si>
  <si>
    <t>Visible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</si>
</sst>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1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19908C-9A31-4187-B72D-FCD01BC52987}" name="Tableau1" displayName="Tableau1" ref="A1:E10" totalsRowCount="1" headerRowDxfId="11" dataDxfId="10">
  <autoFilter ref="A1:E9" xr:uid="{8919908C-9A31-4187-B72D-FCD01BC52987}">
    <filterColumn colId="0">
      <filters>
        <filter val="3/2021 CCA"/>
      </filters>
    </filterColumn>
  </autoFilter>
  <tableColumns count="5">
    <tableColumn id="1" xr3:uid="{77115468-FE07-4F90-8497-3225E9C61B99}" name="LIBELLE" totalsRowFunction="custom" dataDxfId="9" totalsRowDxfId="4">
      <totalsRowFormula>INDEX(Tableau1[LIBELLE],MATCH(1,Tableau1[Visible],0))</totalsRowFormula>
    </tableColumn>
    <tableColumn id="2" xr3:uid="{1E158103-769B-43B0-807B-4F5929B9D319}" name="CLE COMPTABLE" totalsRowFunction="custom" dataDxfId="8" totalsRowDxfId="3">
      <totalsRowFormula>VALUE(40)</totalsRowFormula>
    </tableColumn>
    <tableColumn id="3" xr3:uid="{CB3075B9-48D6-44C8-BE15-F1B5D7D02AC6}" name="COMPTE" totalsRowFunction="custom" dataDxfId="7" totalsRowDxfId="2">
      <totalsRowFormula>VALUE(685000)</totalsRowFormula>
    </tableColumn>
    <tableColumn id="4" xr3:uid="{B21769F7-7E8C-4E97-A809-87E810CB254E}" name="MONTANT" totalsRowFunction="sum" dataDxfId="6" totalsRowDxfId="1"/>
    <tableColumn id="5" xr3:uid="{F34B7320-3164-4D6B-872E-AC3048805F12}" name="Visible" dataDxfId="5" totalsRowDxfId="0">
      <calculatedColumnFormula>SUBTOTAL(3,Tableau1[[#This Row],[LIBELLE]])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B15" sqref="B15"/>
    </sheetView>
  </sheetViews>
  <sheetFormatPr baseColWidth="10" defaultColWidth="9.140625" defaultRowHeight="15" x14ac:dyDescent="0.25"/>
  <cols>
    <col min="1" max="1" width="11.85546875" bestFit="1" customWidth="1"/>
    <col min="2" max="2" width="19.85546875" bestFit="1" customWidth="1"/>
    <col min="3" max="3" width="13.140625" bestFit="1" customWidth="1"/>
    <col min="4" max="4" width="15" bestFit="1" customWidth="1"/>
    <col min="5" max="5" width="10.855468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</row>
    <row r="2" spans="1:5" x14ac:dyDescent="0.25">
      <c r="A2" s="1" t="s">
        <v>4</v>
      </c>
      <c r="B2" s="1">
        <v>50</v>
      </c>
      <c r="C2" s="1">
        <v>6070001</v>
      </c>
      <c r="D2" s="1">
        <v>350.5</v>
      </c>
      <c r="E2" s="1">
        <f>SUBTOTAL(3,Tableau1[[#This Row],[LIBELLE]])</f>
        <v>1</v>
      </c>
    </row>
    <row r="3" spans="1:5" x14ac:dyDescent="0.25">
      <c r="A3" s="1" t="s">
        <v>4</v>
      </c>
      <c r="B3" s="1">
        <v>50</v>
      </c>
      <c r="C3" s="1">
        <v>6070002</v>
      </c>
      <c r="D3" s="1">
        <v>203.46</v>
      </c>
      <c r="E3" s="1">
        <f>SUBTOTAL(3,Tableau1[[#This Row],[LIBELLE]])</f>
        <v>1</v>
      </c>
    </row>
    <row r="4" spans="1:5" x14ac:dyDescent="0.25">
      <c r="A4" s="1" t="s">
        <v>4</v>
      </c>
      <c r="B4" s="1">
        <v>50</v>
      </c>
      <c r="C4" s="1">
        <v>6070004</v>
      </c>
      <c r="D4" s="1">
        <v>2.5</v>
      </c>
      <c r="E4" s="1">
        <f>SUBTOTAL(3,Tableau1[[#This Row],[LIBELLE]])</f>
        <v>1</v>
      </c>
    </row>
    <row r="5" spans="1:5" x14ac:dyDescent="0.25">
      <c r="A5" s="1" t="s">
        <v>4</v>
      </c>
      <c r="B5" s="1">
        <v>50</v>
      </c>
      <c r="C5" s="1">
        <v>6070004</v>
      </c>
      <c r="D5" s="1">
        <v>2.5</v>
      </c>
      <c r="E5" s="1">
        <f>SUBTOTAL(3,Tableau1[[#This Row],[LIBELLE]])</f>
        <v>1</v>
      </c>
    </row>
    <row r="6" spans="1:5" hidden="1" x14ac:dyDescent="0.25">
      <c r="A6" s="1" t="s">
        <v>5</v>
      </c>
      <c r="B6" s="1">
        <v>50</v>
      </c>
      <c r="C6" s="1">
        <v>6070003</v>
      </c>
      <c r="D6" s="1">
        <v>2.5</v>
      </c>
      <c r="E6" s="1">
        <f>SUBTOTAL(3,Tableau1[[#This Row],[LIBELLE]])</f>
        <v>0</v>
      </c>
    </row>
    <row r="7" spans="1:5" hidden="1" x14ac:dyDescent="0.25">
      <c r="A7" s="1" t="s">
        <v>5</v>
      </c>
      <c r="B7" s="1">
        <v>50</v>
      </c>
      <c r="C7" s="1">
        <v>6070003</v>
      </c>
      <c r="D7" s="1">
        <v>2.5</v>
      </c>
      <c r="E7" s="1">
        <f>SUBTOTAL(3,Tableau1[[#This Row],[LIBELLE]])</f>
        <v>0</v>
      </c>
    </row>
    <row r="8" spans="1:5" hidden="1" x14ac:dyDescent="0.25">
      <c r="A8" s="1" t="s">
        <v>6</v>
      </c>
      <c r="B8" s="1">
        <v>50</v>
      </c>
      <c r="C8" s="1">
        <v>6070003</v>
      </c>
      <c r="D8" s="1">
        <v>2.5</v>
      </c>
      <c r="E8" s="1">
        <f>SUBTOTAL(3,Tableau1[[#This Row],[LIBELLE]])</f>
        <v>0</v>
      </c>
    </row>
    <row r="9" spans="1:5" hidden="1" x14ac:dyDescent="0.25">
      <c r="A9" s="1" t="s">
        <v>6</v>
      </c>
      <c r="B9" s="1">
        <v>50</v>
      </c>
      <c r="C9" s="1">
        <v>6070004</v>
      </c>
      <c r="D9" s="1">
        <v>2.5</v>
      </c>
      <c r="E9" s="1">
        <f>SUBTOTAL(3,Tableau1[[#This Row],[LIBELLE]])</f>
        <v>0</v>
      </c>
    </row>
    <row r="10" spans="1:5" x14ac:dyDescent="0.25">
      <c r="A10" s="2" t="str">
        <f>INDEX(Tableau1[LIBELLE],MATCH(1,Tableau1[Visible],0))</f>
        <v>3/2021 CCA</v>
      </c>
      <c r="B10" s="1">
        <f>VALUE(40)</f>
        <v>40</v>
      </c>
      <c r="C10" s="1">
        <f>VALUE(685000)</f>
        <v>685000</v>
      </c>
      <c r="D10" s="1">
        <f>SUBTOTAL(109,Tableau1[MONTANT])</f>
        <v>558.96</v>
      </c>
      <c r="E10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Chris_W10</cp:lastModifiedBy>
  <dcterms:created xsi:type="dcterms:W3CDTF">2015-06-05T18:19:34Z</dcterms:created>
  <dcterms:modified xsi:type="dcterms:W3CDTF">2021-10-16T14:53:03Z</dcterms:modified>
</cp:coreProperties>
</file>