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60F7FD1F-13CE-44EE-A81B-0075F436A2D7}" xr6:coauthVersionLast="47" xr6:coauthVersionMax="47" xr10:uidLastSave="{00000000-0000-0000-0000-000000000000}"/>
  <bookViews>
    <workbookView xWindow="-120" yWindow="-120" windowWidth="29040" windowHeight="15990" tabRatio="725" xr2:uid="{00000000-000D-0000-FFFF-FFFF00000000}"/>
  </bookViews>
  <sheets>
    <sheet name="Urgences" sheetId="25" r:id="rId1"/>
  </sheets>
  <definedNames>
    <definedName name="_xlnm._FilterDatabase" localSheetId="0" hidden="1">Urgences!$B$1:$I$37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9" i="25" l="1" a="1"/>
  <c r="N9" i="25" s="1"/>
  <c r="M12" i="25" a="1"/>
  <c r="M12" i="25" s="1"/>
  <c r="M11" i="25" a="1"/>
  <c r="M11" i="25" s="1"/>
  <c r="N12" i="25" a="1"/>
  <c r="N12" i="25" s="1"/>
  <c r="N11" i="25" a="1"/>
  <c r="N11" i="25" s="1"/>
  <c r="N10" i="25" a="1"/>
  <c r="N10" i="25" s="1"/>
  <c r="M10" i="25" a="1"/>
  <c r="M10" i="25" s="1"/>
  <c r="M9" i="25" a="1"/>
  <c r="M9" i="25" s="1"/>
  <c r="N7" i="25" a="1"/>
  <c r="N7" i="25" s="1"/>
  <c r="N8" i="25" a="1"/>
  <c r="N8" i="25" s="1"/>
  <c r="N6" i="25" a="1"/>
  <c r="N6" i="25" s="1"/>
  <c r="M7" i="25" a="1"/>
  <c r="M7" i="25" s="1"/>
  <c r="M8" i="25" a="1"/>
  <c r="M8" i="25" s="1"/>
  <c r="M6" i="25" a="1"/>
  <c r="M6" i="2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<sst xmlns="http://schemas.openxmlformats.org/spreadsheetml/2006/main" count="293" uniqueCount="116">
  <si>
    <t xml:space="preserve">Disponibilité </t>
  </si>
  <si>
    <t>Grade</t>
  </si>
  <si>
    <t>Nom &amp; Prénom</t>
  </si>
  <si>
    <t xml:space="preserve">I.S.G.S </t>
  </si>
  <si>
    <t xml:space="preserve">A.P </t>
  </si>
  <si>
    <t xml:space="preserve">A.S </t>
  </si>
  <si>
    <t xml:space="preserve">A.S.H </t>
  </si>
  <si>
    <t>Quotité</t>
  </si>
  <si>
    <t xml:space="preserve">AT </t>
  </si>
  <si>
    <t xml:space="preserve">CM - Maternité </t>
  </si>
  <si>
    <t xml:space="preserve">Maladie </t>
  </si>
  <si>
    <t xml:space="preserve">CM - COVID </t>
  </si>
  <si>
    <t xml:space="preserve">CLD </t>
  </si>
  <si>
    <t xml:space="preserve">Maternité </t>
  </si>
  <si>
    <t xml:space="preserve">CPE </t>
  </si>
  <si>
    <t>Absence</t>
  </si>
  <si>
    <t>E.T.P.R</t>
  </si>
  <si>
    <t>Cible</t>
  </si>
  <si>
    <t>Effectifs</t>
  </si>
  <si>
    <t>TT</t>
  </si>
  <si>
    <t>Présent</t>
  </si>
  <si>
    <t>UHCD</t>
  </si>
  <si>
    <t>SAU</t>
  </si>
  <si>
    <t>pierre 1</t>
  </si>
  <si>
    <t>pierre 2</t>
  </si>
  <si>
    <t>pierre 3</t>
  </si>
  <si>
    <t>pierre 4</t>
  </si>
  <si>
    <t>pierre 5</t>
  </si>
  <si>
    <t>pierre 6</t>
  </si>
  <si>
    <t>pierre 7</t>
  </si>
  <si>
    <t>pierre 8</t>
  </si>
  <si>
    <t>pierre 9</t>
  </si>
  <si>
    <t>pierre 10</t>
  </si>
  <si>
    <t>pierre 11</t>
  </si>
  <si>
    <t>pierre 12</t>
  </si>
  <si>
    <t>pierre 13</t>
  </si>
  <si>
    <t>pierre 14</t>
  </si>
  <si>
    <t>pierre 15</t>
  </si>
  <si>
    <t>pierre 16</t>
  </si>
  <si>
    <t>pierre 17</t>
  </si>
  <si>
    <t>pierre 18</t>
  </si>
  <si>
    <t>pierre 19</t>
  </si>
  <si>
    <t>pierre 20</t>
  </si>
  <si>
    <t>pierre 21</t>
  </si>
  <si>
    <t>pierre 22</t>
  </si>
  <si>
    <t>paul 1</t>
  </si>
  <si>
    <t>paul 2</t>
  </si>
  <si>
    <t>paul 3</t>
  </si>
  <si>
    <t>paul 4</t>
  </si>
  <si>
    <t>paul 5</t>
  </si>
  <si>
    <t>paul 6</t>
  </si>
  <si>
    <t>paul 7</t>
  </si>
  <si>
    <t>paul 8</t>
  </si>
  <si>
    <t>paul 9</t>
  </si>
  <si>
    <t>paul 10</t>
  </si>
  <si>
    <t>paul 11</t>
  </si>
  <si>
    <t>paul 12</t>
  </si>
  <si>
    <t>paul 13</t>
  </si>
  <si>
    <t>paul 14</t>
  </si>
  <si>
    <t>paul 15</t>
  </si>
  <si>
    <t>paul 16</t>
  </si>
  <si>
    <t>paul 17</t>
  </si>
  <si>
    <t>paul 18</t>
  </si>
  <si>
    <t>paul 19</t>
  </si>
  <si>
    <t>paul 20</t>
  </si>
  <si>
    <t>paul 21</t>
  </si>
  <si>
    <t>paul 22</t>
  </si>
  <si>
    <t>paul 23</t>
  </si>
  <si>
    <t>paul 24</t>
  </si>
  <si>
    <t>paul 25</t>
  </si>
  <si>
    <t>paul 26</t>
  </si>
  <si>
    <t>paul 27</t>
  </si>
  <si>
    <t>paul 28</t>
  </si>
  <si>
    <t>paul 29</t>
  </si>
  <si>
    <t>paul 30</t>
  </si>
  <si>
    <t>paul 31</t>
  </si>
  <si>
    <t>paul 32</t>
  </si>
  <si>
    <t>paul 33</t>
  </si>
  <si>
    <t>paul 34</t>
  </si>
  <si>
    <t>paul 35</t>
  </si>
  <si>
    <t>paul 36</t>
  </si>
  <si>
    <t>paul 37</t>
  </si>
  <si>
    <t>paul 38</t>
  </si>
  <si>
    <t>paul 39</t>
  </si>
  <si>
    <t>paul 40</t>
  </si>
  <si>
    <t>paul 41</t>
  </si>
  <si>
    <t>paul 42</t>
  </si>
  <si>
    <t>paul 43</t>
  </si>
  <si>
    <t>paul 44</t>
  </si>
  <si>
    <t>paul 45</t>
  </si>
  <si>
    <t>paul 46</t>
  </si>
  <si>
    <t>paul 47</t>
  </si>
  <si>
    <t>paul 48</t>
  </si>
  <si>
    <t>paul 49</t>
  </si>
  <si>
    <t>paul 50</t>
  </si>
  <si>
    <t>paul 51</t>
  </si>
  <si>
    <t>paul 52</t>
  </si>
  <si>
    <t>paul 53</t>
  </si>
  <si>
    <t>paul 54</t>
  </si>
  <si>
    <t>paul 55</t>
  </si>
  <si>
    <t>paul 56</t>
  </si>
  <si>
    <t xml:space="preserve">Présent : déduire les personnes absentes </t>
  </si>
  <si>
    <t>Remplacé</t>
  </si>
  <si>
    <t xml:space="preserve">Cible : personne presente + personne remplacée </t>
  </si>
  <si>
    <t xml:space="preserve">ETPR : présent + absent + remplacé  </t>
  </si>
  <si>
    <t>oui</t>
  </si>
  <si>
    <t>non</t>
  </si>
  <si>
    <r>
      <t>I.S.G.S (</t>
    </r>
    <r>
      <rPr>
        <b/>
        <sz val="9"/>
        <rFont val="Georgia"/>
        <family val="1"/>
      </rPr>
      <t>SAU</t>
    </r>
    <r>
      <rPr>
        <sz val="9"/>
        <rFont val="Georgia"/>
        <family val="1"/>
      </rPr>
      <t>)</t>
    </r>
  </si>
  <si>
    <r>
      <t>A.S  (</t>
    </r>
    <r>
      <rPr>
        <b/>
        <sz val="9"/>
        <rFont val="Georgia"/>
        <family val="1"/>
      </rPr>
      <t>SAU</t>
    </r>
    <r>
      <rPr>
        <sz val="9"/>
        <rFont val="Georgia"/>
        <family val="1"/>
      </rPr>
      <t>)</t>
    </r>
  </si>
  <si>
    <r>
      <t>I.S.G.S (</t>
    </r>
    <r>
      <rPr>
        <b/>
        <sz val="9"/>
        <rFont val="Georgia"/>
        <family val="1"/>
      </rPr>
      <t>UHCD)</t>
    </r>
  </si>
  <si>
    <r>
      <t>A.S  (</t>
    </r>
    <r>
      <rPr>
        <b/>
        <sz val="9"/>
        <rFont val="Georgia"/>
        <family val="1"/>
      </rPr>
      <t>UHCD</t>
    </r>
    <r>
      <rPr>
        <sz val="9"/>
        <rFont val="Georgia"/>
        <family val="1"/>
      </rPr>
      <t>)</t>
    </r>
  </si>
  <si>
    <t>Colonne1</t>
  </si>
  <si>
    <t>Colonne2</t>
  </si>
  <si>
    <t>Colonne3</t>
  </si>
  <si>
    <t>Colonne4</t>
  </si>
  <si>
    <t>Sce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</si>
</sst>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[$€];[Red]\-#,##0.00[$€]"/>
  </numFmts>
  <fonts count="12" x14ac:knownFonts="1">
    <font>
      <sz val="10"/>
      <name val="Helv"/>
    </font>
    <font>
      <sz val="10"/>
      <name val="Helv"/>
    </font>
    <font>
      <sz val="9"/>
      <color indexed="18"/>
      <name val="Georgia"/>
      <family val="1"/>
    </font>
    <font>
      <b/>
      <sz val="11"/>
      <name val="Georgia"/>
      <family val="1"/>
    </font>
    <font>
      <b/>
      <sz val="12"/>
      <name val="Georgia"/>
      <family val="1"/>
    </font>
    <font>
      <sz val="9"/>
      <name val="Georgia"/>
      <family val="1"/>
    </font>
    <font>
      <b/>
      <sz val="9"/>
      <name val="Georgia"/>
      <family val="1"/>
    </font>
    <font>
      <sz val="9"/>
      <color rgb="FF000099"/>
      <name val="Georgia"/>
      <family val="1"/>
    </font>
    <font>
      <b/>
      <sz val="11"/>
      <color theme="4" tint="-0.249977111117893"/>
      <name val="Georgia"/>
      <family val="1"/>
    </font>
    <font>
      <sz val="12"/>
      <color theme="4" tint="-0.249977111117893"/>
      <name val="Georgia"/>
      <family val="1"/>
    </font>
    <font>
      <b/>
      <sz val="12"/>
      <color theme="4" tint="-0.249977111117893"/>
      <name val="Georgia"/>
      <family val="1"/>
    </font>
    <font>
      <b/>
      <sz val="9"/>
      <color rgb="FF000099"/>
      <name val="Georgia"/>
      <family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3">
    <xf numFmtId="0" fontId="0" fillId="0" borderId="0" xfId="0"/>
    <xf numFmtId="0" fontId="7" fillId="0" borderId="0" xfId="0" applyFont="1"/>
    <xf numFmtId="0" fontId="2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7" fillId="0" borderId="3" xfId="0" applyFont="1" applyBorder="1"/>
    <xf numFmtId="0" fontId="4" fillId="0" borderId="3" xfId="0" applyFont="1" applyBorder="1" applyAlignment="1">
      <alignment horizontal="center" vertical="center"/>
    </xf>
    <xf numFmtId="0" fontId="7" fillId="2" borderId="1" xfId="0" applyFont="1" applyFill="1" applyBorder="1"/>
    <xf numFmtId="0" fontId="7" fillId="2" borderId="0" xfId="0" applyFont="1" applyFill="1"/>
    <xf numFmtId="0" fontId="3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2" fillId="2" borderId="0" xfId="0" applyFont="1" applyFill="1"/>
    <xf numFmtId="0" fontId="5" fillId="4" borderId="1" xfId="0" applyFont="1" applyFill="1" applyBorder="1" applyAlignment="1">
      <alignment horizontal="center" vertical="center"/>
    </xf>
    <xf numFmtId="0" fontId="7" fillId="4" borderId="1" xfId="0" applyFont="1" applyFill="1" applyBorder="1"/>
    <xf numFmtId="0" fontId="4" fillId="4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7" fillId="6" borderId="1" xfId="0" applyFont="1" applyFill="1" applyBorder="1"/>
    <xf numFmtId="0" fontId="4" fillId="6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1" fillId="0" borderId="7" xfId="0" applyFont="1" applyBorder="1"/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7" xfId="0" applyFont="1" applyBorder="1"/>
    <xf numFmtId="0" fontId="8" fillId="0" borderId="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5" borderId="7" xfId="0" applyFont="1" applyFill="1" applyBorder="1" applyAlignment="1">
      <alignment horizontal="left" vertical="center"/>
    </xf>
    <xf numFmtId="0" fontId="9" fillId="2" borderId="7" xfId="0" applyFont="1" applyFill="1" applyBorder="1" applyAlignment="1">
      <alignment vertical="center"/>
    </xf>
    <xf numFmtId="0" fontId="9" fillId="7" borderId="7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9" fontId="9" fillId="2" borderId="7" xfId="0" applyNumberFormat="1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4" borderId="7" xfId="0" applyNumberFormat="1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center" vertical="center"/>
    </xf>
    <xf numFmtId="0" fontId="9" fillId="0" borderId="7" xfId="0" applyFont="1" applyBorder="1" applyAlignment="1">
      <alignment vertical="center"/>
    </xf>
    <xf numFmtId="0" fontId="9" fillId="7" borderId="7" xfId="0" applyNumberFormat="1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7" xfId="0" applyNumberFormat="1" applyFont="1" applyFill="1" applyBorder="1" applyAlignment="1">
      <alignment horizontal="center" vertical="center"/>
    </xf>
    <xf numFmtId="0" fontId="9" fillId="0" borderId="7" xfId="0" applyNumberFormat="1" applyFont="1" applyBorder="1" applyAlignment="1">
      <alignment horizontal="center" vertical="center"/>
    </xf>
    <xf numFmtId="9" fontId="9" fillId="0" borderId="7" xfId="0" applyNumberFormat="1" applyFont="1" applyBorder="1" applyAlignment="1">
      <alignment horizontal="center" vertical="center"/>
    </xf>
    <xf numFmtId="9" fontId="9" fillId="7" borderId="7" xfId="0" applyNumberFormat="1" applyFont="1" applyFill="1" applyBorder="1" applyAlignment="1">
      <alignment horizontal="center" vertical="center"/>
    </xf>
    <xf numFmtId="0" fontId="9" fillId="2" borderId="4" xfId="0" applyFont="1" applyFill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9" fontId="9" fillId="0" borderId="4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5" borderId="7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/>
    </xf>
  </cellXfs>
  <cellStyles count="2">
    <cellStyle name="Euro" xfId="1" xr:uid="{00000000-0005-0000-0000-000000000000}"/>
    <cellStyle name="Normal" xfId="0" builtinId="0"/>
  </cellStyles>
  <dxfs count="13">
    <dxf>
      <fill>
        <patternFill>
          <bgColor rgb="FFFF6699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66FFFF"/>
        </patternFill>
      </fill>
    </dxf>
    <dxf>
      <fill>
        <patternFill>
          <bgColor rgb="FFCCFFCC"/>
        </patternFill>
      </fill>
    </dxf>
    <dxf>
      <fill>
        <patternFill>
          <bgColor rgb="FFCCFFFF"/>
        </patternFill>
      </fill>
    </dxf>
    <dxf>
      <fill>
        <patternFill>
          <bgColor rgb="FF0099FF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8" tint="0.39997558519241921"/>
    <pageSetUpPr fitToPage="1"/>
  </sheetPr>
  <dimension ref="A1:GH84"/>
  <sheetViews>
    <sheetView tabSelected="1" zoomScale="90" zoomScaleNormal="90" workbookViewId="0">
      <selection activeCell="P14" sqref="P14"/>
    </sheetView>
  </sheetViews>
  <sheetFormatPr baseColWidth="10" defaultRowHeight="12" customHeight="1" x14ac:dyDescent="0.2"/>
  <cols>
    <col min="1" max="1" width="11.42578125" style="1" customWidth="1"/>
    <col min="2" max="2" width="40.28515625" style="1" customWidth="1"/>
    <col min="3" max="3" width="7.85546875" style="1" hidden="1" customWidth="1"/>
    <col min="4" max="6" width="5.140625" style="1" hidden="1" customWidth="1"/>
    <col min="7" max="7" width="20.42578125" style="1" customWidth="1"/>
    <col min="8" max="8" width="11.85546875" style="1" customWidth="1"/>
    <col min="9" max="10" width="18.5703125" style="1" customWidth="1"/>
    <col min="11" max="11" width="11.42578125" style="8"/>
    <col min="12" max="12" width="16" style="8" customWidth="1"/>
    <col min="13" max="190" width="11.42578125" style="8"/>
    <col min="191" max="16384" width="11.42578125" style="1"/>
  </cols>
  <sheetData>
    <row r="1" spans="1:15" ht="18" customHeight="1" x14ac:dyDescent="0.2">
      <c r="A1" s="22" t="s">
        <v>115</v>
      </c>
      <c r="B1" s="23" t="s">
        <v>2</v>
      </c>
      <c r="C1" s="24" t="s">
        <v>111</v>
      </c>
      <c r="D1" s="25" t="s">
        <v>112</v>
      </c>
      <c r="E1" s="25" t="s">
        <v>113</v>
      </c>
      <c r="F1" s="25" t="s">
        <v>114</v>
      </c>
      <c r="G1" s="26" t="s">
        <v>1</v>
      </c>
      <c r="H1" s="26" t="s">
        <v>7</v>
      </c>
      <c r="I1" s="26" t="s">
        <v>15</v>
      </c>
      <c r="J1" s="27" t="s">
        <v>102</v>
      </c>
    </row>
    <row r="2" spans="1:15" ht="18" customHeight="1" x14ac:dyDescent="0.2">
      <c r="A2" s="28" t="s">
        <v>22</v>
      </c>
      <c r="B2" s="29" t="s">
        <v>45</v>
      </c>
      <c r="C2" s="30">
        <v>1</v>
      </c>
      <c r="D2" s="30"/>
      <c r="E2" s="30"/>
      <c r="F2" s="30"/>
      <c r="G2" s="31" t="s">
        <v>3</v>
      </c>
      <c r="H2" s="32">
        <v>1</v>
      </c>
      <c r="I2" s="30"/>
      <c r="J2" s="33"/>
    </row>
    <row r="3" spans="1:15" ht="18" customHeight="1" x14ac:dyDescent="0.2">
      <c r="A3" s="28" t="s">
        <v>22</v>
      </c>
      <c r="B3" s="29" t="s">
        <v>46</v>
      </c>
      <c r="C3" s="34">
        <v>1</v>
      </c>
      <c r="D3" s="34"/>
      <c r="E3" s="34"/>
      <c r="F3" s="34"/>
      <c r="G3" s="35" t="s">
        <v>3</v>
      </c>
      <c r="H3" s="32">
        <v>1</v>
      </c>
      <c r="I3" s="34"/>
      <c r="J3" s="36"/>
    </row>
    <row r="4" spans="1:15" ht="18" customHeight="1" x14ac:dyDescent="0.2">
      <c r="A4" s="28" t="s">
        <v>22</v>
      </c>
      <c r="B4" s="29" t="s">
        <v>47</v>
      </c>
      <c r="C4" s="30"/>
      <c r="D4" s="30"/>
      <c r="E4" s="30"/>
      <c r="F4" s="30"/>
      <c r="G4" s="31" t="s">
        <v>3</v>
      </c>
      <c r="H4" s="32">
        <v>1</v>
      </c>
      <c r="I4" s="30"/>
      <c r="J4" s="33"/>
      <c r="L4" s="21" t="s">
        <v>19</v>
      </c>
      <c r="M4" s="18" t="s">
        <v>18</v>
      </c>
      <c r="N4" s="19"/>
      <c r="O4" s="20"/>
    </row>
    <row r="5" spans="1:15" ht="18" customHeight="1" x14ac:dyDescent="0.2">
      <c r="A5" s="28" t="s">
        <v>22</v>
      </c>
      <c r="B5" s="29" t="s">
        <v>48</v>
      </c>
      <c r="C5" s="37">
        <v>1</v>
      </c>
      <c r="D5" s="38"/>
      <c r="E5" s="38"/>
      <c r="F5" s="38"/>
      <c r="G5" s="35" t="s">
        <v>3</v>
      </c>
      <c r="H5" s="32">
        <v>1</v>
      </c>
      <c r="I5" s="34" t="s">
        <v>8</v>
      </c>
      <c r="J5" s="36" t="s">
        <v>105</v>
      </c>
      <c r="L5" s="21"/>
      <c r="M5" s="4" t="s">
        <v>20</v>
      </c>
      <c r="N5" s="4" t="s">
        <v>17</v>
      </c>
      <c r="O5" s="9" t="s">
        <v>16</v>
      </c>
    </row>
    <row r="6" spans="1:15" ht="18" customHeight="1" x14ac:dyDescent="0.2">
      <c r="A6" s="28" t="s">
        <v>22</v>
      </c>
      <c r="B6" s="29" t="s">
        <v>49</v>
      </c>
      <c r="C6" s="30">
        <v>0.8</v>
      </c>
      <c r="D6" s="30"/>
      <c r="E6" s="30"/>
      <c r="F6" s="30"/>
      <c r="G6" s="31" t="s">
        <v>3</v>
      </c>
      <c r="H6" s="32">
        <v>0.8</v>
      </c>
      <c r="I6" s="30"/>
      <c r="J6" s="33"/>
      <c r="L6" s="10" t="s">
        <v>3</v>
      </c>
      <c r="M6" s="7" cm="1">
        <f t="array" ref="M6">SUMPRODUCT((Urgences!$G$2:$G$79=$L6)*(Urgences!$I$2:$I$79=""))</f>
        <v>37</v>
      </c>
      <c r="N6" s="7" cm="1">
        <f t="array" ref="N6">SUMPRODUCT((Urgences!$G$2:$G$79=$L6)*(Urgences!$J$2:$J$79&lt;&gt;"non"))</f>
        <v>43</v>
      </c>
      <c r="O6" s="3"/>
    </row>
    <row r="7" spans="1:15" ht="18" customHeight="1" x14ac:dyDescent="0.2">
      <c r="A7" s="28" t="s">
        <v>22</v>
      </c>
      <c r="B7" s="29" t="s">
        <v>50</v>
      </c>
      <c r="C7" s="34">
        <v>1</v>
      </c>
      <c r="D7" s="34"/>
      <c r="E7" s="34"/>
      <c r="F7" s="39"/>
      <c r="G7" s="35" t="s">
        <v>3</v>
      </c>
      <c r="H7" s="32">
        <v>1</v>
      </c>
      <c r="I7" s="34"/>
      <c r="J7" s="36"/>
      <c r="L7" s="10" t="s">
        <v>5</v>
      </c>
      <c r="M7" s="7" cm="1">
        <f t="array" ref="M7">SUMPRODUCT((Urgences!$G$2:$G$79=$L7)*(Urgences!$I$2:$I$79=""))</f>
        <v>18</v>
      </c>
      <c r="N7" s="7" cm="1">
        <f t="array" ref="N7">SUMPRODUCT((Urgences!$G$2:$G$79=$L7)*(Urgences!$J$2:$J$79&lt;&gt;"non"))</f>
        <v>22</v>
      </c>
      <c r="O7" s="3"/>
    </row>
    <row r="8" spans="1:15" ht="18" customHeight="1" x14ac:dyDescent="0.2">
      <c r="A8" s="28" t="s">
        <v>22</v>
      </c>
      <c r="B8" s="29" t="s">
        <v>51</v>
      </c>
      <c r="C8" s="40">
        <v>1</v>
      </c>
      <c r="D8" s="30"/>
      <c r="E8" s="30"/>
      <c r="F8" s="30"/>
      <c r="G8" s="31" t="s">
        <v>3</v>
      </c>
      <c r="H8" s="32">
        <v>1</v>
      </c>
      <c r="I8" s="30"/>
      <c r="J8" s="33"/>
      <c r="L8" s="10" t="s">
        <v>6</v>
      </c>
      <c r="M8" s="7" cm="1">
        <f t="array" ref="M8">SUMPRODUCT((Urgences!$G$2:$G$79=$L8)*(Urgences!$I$2:$I$79=""))</f>
        <v>6</v>
      </c>
      <c r="N8" s="7" cm="1">
        <f t="array" ref="N8">SUMPRODUCT((Urgences!$G$2:$G$79=$L8)*(Urgences!$J$2:$J$79&lt;&gt;"non"))</f>
        <v>6</v>
      </c>
      <c r="O8" s="3"/>
    </row>
    <row r="9" spans="1:15" ht="18" customHeight="1" x14ac:dyDescent="0.2">
      <c r="A9" s="28" t="s">
        <v>22</v>
      </c>
      <c r="B9" s="29" t="s">
        <v>52</v>
      </c>
      <c r="C9" s="34">
        <v>1</v>
      </c>
      <c r="D9" s="34"/>
      <c r="E9" s="34"/>
      <c r="F9" s="34"/>
      <c r="G9" s="35" t="s">
        <v>3</v>
      </c>
      <c r="H9" s="32">
        <v>1</v>
      </c>
      <c r="I9" s="34"/>
      <c r="J9" s="36"/>
      <c r="L9" s="12" t="s">
        <v>107</v>
      </c>
      <c r="M9" s="13" cm="1">
        <f t="array" ref="M9">SUMPRODUCT(($A$2:$A$79="SAU")*($G$2:$G$79=$L6)*($I$2:$I$79=""))</f>
        <v>27</v>
      </c>
      <c r="N9" s="13" cm="1">
        <f t="array" ref="N9">SUMPRODUCT(($A$2:$A$79="SAU")*($G$2:$G$79=$L6)*($J$2:$J$79&lt;&gt;"non"))</f>
        <v>32</v>
      </c>
      <c r="O9" s="14"/>
    </row>
    <row r="10" spans="1:15" ht="18" customHeight="1" x14ac:dyDescent="0.2">
      <c r="A10" s="28" t="s">
        <v>22</v>
      </c>
      <c r="B10" s="29" t="s">
        <v>53</v>
      </c>
      <c r="C10" s="30">
        <v>1</v>
      </c>
      <c r="D10" s="30"/>
      <c r="E10" s="30"/>
      <c r="F10" s="30"/>
      <c r="G10" s="31" t="s">
        <v>3</v>
      </c>
      <c r="H10" s="32">
        <v>1</v>
      </c>
      <c r="I10" s="30"/>
      <c r="J10" s="33"/>
      <c r="L10" s="12" t="s">
        <v>108</v>
      </c>
      <c r="M10" s="13" cm="1">
        <f t="array" ref="M10">SUMPRODUCT(($A$2:$A$79="SAU")*($G$2:$G$79=$L7)*($I$2:$I$79=""))</f>
        <v>16</v>
      </c>
      <c r="N10" s="13" cm="1">
        <f t="array" ref="N10">SUMPRODUCT(($A$2:$A$79="SAU")*($G$2:$G$79=$L7)*($J$2:$J$79&lt;&gt;"non"))</f>
        <v>19</v>
      </c>
      <c r="O10" s="14"/>
    </row>
    <row r="11" spans="1:15" ht="18" customHeight="1" x14ac:dyDescent="0.2">
      <c r="A11" s="28" t="s">
        <v>22</v>
      </c>
      <c r="B11" s="29" t="s">
        <v>54</v>
      </c>
      <c r="C11" s="34"/>
      <c r="D11" s="34"/>
      <c r="E11" s="34"/>
      <c r="F11" s="34"/>
      <c r="G11" s="35" t="s">
        <v>3</v>
      </c>
      <c r="H11" s="32">
        <v>1</v>
      </c>
      <c r="I11" s="34"/>
      <c r="J11" s="36"/>
      <c r="L11" s="15" t="s">
        <v>109</v>
      </c>
      <c r="M11" s="16" cm="1">
        <f t="array" ref="M11">SUMPRODUCT(($A$2:$A$79="UHCD")*($G$2:$G$79=$L6)*($I$2:$I$79=""))</f>
        <v>10</v>
      </c>
      <c r="N11" s="16" cm="1">
        <f t="array" ref="N11">SUMPRODUCT(($A$2:$A$79="UHCD")*($G$2:$G$79=$L6)*($J$2:$J$79&lt;&gt;"non"))</f>
        <v>11</v>
      </c>
      <c r="O11" s="17"/>
    </row>
    <row r="12" spans="1:15" ht="18" customHeight="1" x14ac:dyDescent="0.2">
      <c r="A12" s="28" t="s">
        <v>22</v>
      </c>
      <c r="B12" s="29" t="s">
        <v>55</v>
      </c>
      <c r="C12" s="30">
        <v>1</v>
      </c>
      <c r="D12" s="30"/>
      <c r="E12" s="30"/>
      <c r="F12" s="30"/>
      <c r="G12" s="31" t="s">
        <v>3</v>
      </c>
      <c r="H12" s="32">
        <v>1</v>
      </c>
      <c r="I12" s="30"/>
      <c r="J12" s="33"/>
      <c r="L12" s="15" t="s">
        <v>110</v>
      </c>
      <c r="M12" s="16" cm="1">
        <f t="array" ref="M12">SUMPRODUCT(($A$2:$A$79="UHCD")*($G$2:$G$79=$L7)*($I$2:$I$79=""))</f>
        <v>2</v>
      </c>
      <c r="N12" s="16" cm="1">
        <f t="array" ref="N12">SUMPRODUCT(($A$2:$A$79="UHCD")*($G$2:$G$79=$L7)*($J$2:$J$79&lt;&gt;"non"))</f>
        <v>3</v>
      </c>
      <c r="O12" s="17"/>
    </row>
    <row r="13" spans="1:15" ht="18" customHeight="1" x14ac:dyDescent="0.2">
      <c r="A13" s="28" t="s">
        <v>22</v>
      </c>
      <c r="B13" s="29" t="s">
        <v>56</v>
      </c>
      <c r="C13" s="34">
        <v>1</v>
      </c>
      <c r="D13" s="34"/>
      <c r="E13" s="34"/>
      <c r="F13" s="34"/>
      <c r="G13" s="35" t="s">
        <v>3</v>
      </c>
      <c r="H13" s="32">
        <v>1</v>
      </c>
      <c r="I13" s="34" t="s">
        <v>8</v>
      </c>
      <c r="J13" s="36" t="s">
        <v>105</v>
      </c>
    </row>
    <row r="14" spans="1:15" ht="18" customHeight="1" x14ac:dyDescent="0.2">
      <c r="A14" s="28" t="s">
        <v>22</v>
      </c>
      <c r="B14" s="29" t="s">
        <v>57</v>
      </c>
      <c r="C14" s="41">
        <v>1</v>
      </c>
      <c r="D14" s="41"/>
      <c r="E14" s="41"/>
      <c r="F14" s="41">
        <v>1</v>
      </c>
      <c r="G14" s="31" t="s">
        <v>3</v>
      </c>
      <c r="H14" s="32">
        <v>1</v>
      </c>
      <c r="I14" s="30" t="s">
        <v>9</v>
      </c>
      <c r="J14" s="33" t="s">
        <v>106</v>
      </c>
    </row>
    <row r="15" spans="1:15" ht="18" customHeight="1" x14ac:dyDescent="0.2">
      <c r="A15" s="28" t="s">
        <v>22</v>
      </c>
      <c r="B15" s="29" t="s">
        <v>58</v>
      </c>
      <c r="C15" s="34"/>
      <c r="D15" s="34">
        <v>1</v>
      </c>
      <c r="E15" s="34"/>
      <c r="F15" s="34"/>
      <c r="G15" s="35" t="s">
        <v>3</v>
      </c>
      <c r="H15" s="32">
        <v>1</v>
      </c>
      <c r="I15" s="34"/>
      <c r="J15" s="36"/>
      <c r="L15" s="8" t="s">
        <v>101</v>
      </c>
    </row>
    <row r="16" spans="1:15" ht="18" customHeight="1" x14ac:dyDescent="0.2">
      <c r="A16" s="28" t="s">
        <v>22</v>
      </c>
      <c r="B16" s="29" t="s">
        <v>59</v>
      </c>
      <c r="C16" s="30"/>
      <c r="D16" s="30"/>
      <c r="E16" s="30"/>
      <c r="F16" s="30"/>
      <c r="G16" s="31" t="s">
        <v>3</v>
      </c>
      <c r="H16" s="32">
        <v>1</v>
      </c>
      <c r="I16" s="30"/>
      <c r="J16" s="33"/>
      <c r="L16" s="8" t="s">
        <v>103</v>
      </c>
    </row>
    <row r="17" spans="1:190" ht="18" customHeight="1" x14ac:dyDescent="0.2">
      <c r="A17" s="28" t="s">
        <v>22</v>
      </c>
      <c r="B17" s="29" t="s">
        <v>60</v>
      </c>
      <c r="C17" s="34">
        <v>0.8</v>
      </c>
      <c r="D17" s="34"/>
      <c r="E17" s="34"/>
      <c r="F17" s="34"/>
      <c r="G17" s="35" t="s">
        <v>3</v>
      </c>
      <c r="H17" s="32">
        <v>0.8</v>
      </c>
      <c r="I17" s="34"/>
      <c r="J17" s="36"/>
      <c r="L17" s="8" t="s">
        <v>104</v>
      </c>
    </row>
    <row r="18" spans="1:190" ht="18" customHeight="1" x14ac:dyDescent="0.2">
      <c r="A18" s="28" t="s">
        <v>22</v>
      </c>
      <c r="B18" s="29" t="s">
        <v>61</v>
      </c>
      <c r="C18" s="30">
        <v>1</v>
      </c>
      <c r="D18" s="30"/>
      <c r="E18" s="30"/>
      <c r="F18" s="30"/>
      <c r="G18" s="31" t="s">
        <v>3</v>
      </c>
      <c r="H18" s="32">
        <v>1</v>
      </c>
      <c r="I18" s="30" t="s">
        <v>10</v>
      </c>
      <c r="J18" s="33" t="s">
        <v>106</v>
      </c>
    </row>
    <row r="19" spans="1:190" ht="18" customHeight="1" x14ac:dyDescent="0.2">
      <c r="A19" s="28" t="s">
        <v>22</v>
      </c>
      <c r="B19" s="29" t="s">
        <v>62</v>
      </c>
      <c r="C19" s="34">
        <v>1</v>
      </c>
      <c r="D19" s="34"/>
      <c r="E19" s="34"/>
      <c r="F19" s="34"/>
      <c r="G19" s="35" t="s">
        <v>3</v>
      </c>
      <c r="H19" s="32">
        <v>1</v>
      </c>
      <c r="I19" s="34"/>
      <c r="J19" s="36"/>
    </row>
    <row r="20" spans="1:190" ht="18" customHeight="1" x14ac:dyDescent="0.2">
      <c r="A20" s="28" t="s">
        <v>22</v>
      </c>
      <c r="B20" s="29" t="s">
        <v>63</v>
      </c>
      <c r="C20" s="30">
        <v>1</v>
      </c>
      <c r="D20" s="30"/>
      <c r="E20" s="30"/>
      <c r="F20" s="30"/>
      <c r="G20" s="31" t="s">
        <v>3</v>
      </c>
      <c r="H20" s="32">
        <v>1</v>
      </c>
      <c r="I20" s="30"/>
      <c r="J20" s="33"/>
    </row>
    <row r="21" spans="1:190" ht="18" customHeight="1" x14ac:dyDescent="0.2">
      <c r="A21" s="28" t="s">
        <v>22</v>
      </c>
      <c r="B21" s="29" t="s">
        <v>64</v>
      </c>
      <c r="C21" s="34"/>
      <c r="D21" s="34">
        <v>1</v>
      </c>
      <c r="E21" s="34"/>
      <c r="F21" s="34"/>
      <c r="G21" s="35" t="s">
        <v>3</v>
      </c>
      <c r="H21" s="32">
        <v>1</v>
      </c>
      <c r="I21" s="34"/>
      <c r="J21" s="36"/>
    </row>
    <row r="22" spans="1:190" ht="18" customHeight="1" x14ac:dyDescent="0.2">
      <c r="A22" s="28" t="s">
        <v>22</v>
      </c>
      <c r="B22" s="29" t="s">
        <v>65</v>
      </c>
      <c r="C22" s="30">
        <v>1</v>
      </c>
      <c r="D22" s="30"/>
      <c r="E22" s="30"/>
      <c r="F22" s="30"/>
      <c r="G22" s="31" t="s">
        <v>3</v>
      </c>
      <c r="H22" s="32">
        <v>1</v>
      </c>
      <c r="I22" s="30" t="s">
        <v>10</v>
      </c>
      <c r="J22" s="33" t="s">
        <v>105</v>
      </c>
    </row>
    <row r="23" spans="1:190" ht="18" customHeight="1" x14ac:dyDescent="0.2">
      <c r="A23" s="28" t="s">
        <v>22</v>
      </c>
      <c r="B23" s="29" t="s">
        <v>66</v>
      </c>
      <c r="C23" s="34">
        <v>1</v>
      </c>
      <c r="D23" s="34"/>
      <c r="E23" s="34"/>
      <c r="F23" s="34"/>
      <c r="G23" s="35" t="s">
        <v>3</v>
      </c>
      <c r="H23" s="32">
        <v>1</v>
      </c>
      <c r="I23" s="34"/>
      <c r="J23" s="36"/>
    </row>
    <row r="24" spans="1:190" ht="18" customHeight="1" x14ac:dyDescent="0.2">
      <c r="A24" s="28" t="s">
        <v>22</v>
      </c>
      <c r="B24" s="29" t="s">
        <v>67</v>
      </c>
      <c r="C24" s="30">
        <v>1</v>
      </c>
      <c r="D24" s="30"/>
      <c r="E24" s="30"/>
      <c r="F24" s="30"/>
      <c r="G24" s="31" t="s">
        <v>3</v>
      </c>
      <c r="H24" s="32">
        <v>1</v>
      </c>
      <c r="I24" s="30"/>
      <c r="J24" s="33"/>
    </row>
    <row r="25" spans="1:190" ht="18" customHeight="1" x14ac:dyDescent="0.2">
      <c r="A25" s="28" t="s">
        <v>22</v>
      </c>
      <c r="B25" s="29" t="s">
        <v>68</v>
      </c>
      <c r="C25" s="34"/>
      <c r="D25" s="34">
        <v>1</v>
      </c>
      <c r="E25" s="34"/>
      <c r="F25" s="34"/>
      <c r="G25" s="35" t="s">
        <v>3</v>
      </c>
      <c r="H25" s="32">
        <v>1</v>
      </c>
      <c r="I25" s="34"/>
      <c r="J25" s="36"/>
    </row>
    <row r="26" spans="1:190" ht="18" customHeight="1" x14ac:dyDescent="0.2">
      <c r="A26" s="28" t="s">
        <v>22</v>
      </c>
      <c r="B26" s="29" t="s">
        <v>69</v>
      </c>
      <c r="C26" s="42">
        <v>1</v>
      </c>
      <c r="D26" s="41"/>
      <c r="E26" s="41"/>
      <c r="F26" s="41">
        <v>1</v>
      </c>
      <c r="G26" s="31" t="s">
        <v>3</v>
      </c>
      <c r="H26" s="32">
        <v>1</v>
      </c>
      <c r="I26" s="30"/>
      <c r="J26" s="33"/>
    </row>
    <row r="27" spans="1:190" s="2" customFormat="1" ht="18" customHeight="1" x14ac:dyDescent="0.2">
      <c r="A27" s="28" t="s">
        <v>22</v>
      </c>
      <c r="B27" s="29" t="s">
        <v>70</v>
      </c>
      <c r="C27" s="34">
        <v>1</v>
      </c>
      <c r="D27" s="34"/>
      <c r="E27" s="34"/>
      <c r="F27" s="34"/>
      <c r="G27" s="35" t="s">
        <v>3</v>
      </c>
      <c r="H27" s="32">
        <v>1</v>
      </c>
      <c r="I27" s="34"/>
      <c r="J27" s="36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11"/>
      <c r="BL27" s="11"/>
      <c r="BM27" s="11"/>
      <c r="BN27" s="11"/>
      <c r="BO27" s="11"/>
      <c r="BP27" s="11"/>
      <c r="BQ27" s="11"/>
      <c r="BR27" s="11"/>
      <c r="BS27" s="11"/>
      <c r="BT27" s="11"/>
      <c r="BU27" s="11"/>
      <c r="BV27" s="11"/>
      <c r="BW27" s="11"/>
      <c r="BX27" s="11"/>
      <c r="BY27" s="11"/>
      <c r="BZ27" s="11"/>
      <c r="CA27" s="11"/>
      <c r="CB27" s="11"/>
      <c r="CC27" s="11"/>
      <c r="CD27" s="11"/>
      <c r="CE27" s="11"/>
      <c r="CF27" s="11"/>
      <c r="CG27" s="11"/>
      <c r="CH27" s="11"/>
      <c r="CI27" s="11"/>
      <c r="CJ27" s="11"/>
      <c r="CK27" s="11"/>
      <c r="CL27" s="11"/>
      <c r="CM27" s="11"/>
      <c r="CN27" s="11"/>
      <c r="CO27" s="11"/>
      <c r="CP27" s="11"/>
      <c r="CQ27" s="11"/>
      <c r="CR27" s="11"/>
      <c r="CS27" s="11"/>
      <c r="CT27" s="11"/>
      <c r="CU27" s="11"/>
      <c r="CV27" s="11"/>
      <c r="CW27" s="11"/>
      <c r="CX27" s="11"/>
      <c r="CY27" s="11"/>
      <c r="CZ27" s="11"/>
      <c r="DA27" s="11"/>
      <c r="DB27" s="11"/>
      <c r="DC27" s="11"/>
      <c r="DD27" s="11"/>
      <c r="DE27" s="11"/>
      <c r="DF27" s="11"/>
      <c r="DG27" s="11"/>
      <c r="DH27" s="11"/>
      <c r="DI27" s="11"/>
      <c r="DJ27" s="11"/>
      <c r="DK27" s="11"/>
      <c r="DL27" s="11"/>
      <c r="DM27" s="11"/>
      <c r="DN27" s="11"/>
      <c r="DO27" s="11"/>
      <c r="DP27" s="11"/>
      <c r="DQ27" s="11"/>
      <c r="DR27" s="11"/>
      <c r="DS27" s="11"/>
      <c r="DT27" s="11"/>
      <c r="DU27" s="11"/>
      <c r="DV27" s="11"/>
      <c r="DW27" s="11"/>
      <c r="DX27" s="11"/>
      <c r="DY27" s="11"/>
      <c r="DZ27" s="11"/>
      <c r="EA27" s="11"/>
      <c r="EB27" s="11"/>
      <c r="EC27" s="11"/>
      <c r="ED27" s="11"/>
      <c r="EE27" s="11"/>
      <c r="EF27" s="11"/>
      <c r="EG27" s="11"/>
      <c r="EH27" s="11"/>
      <c r="EI27" s="11"/>
      <c r="EJ27" s="11"/>
      <c r="EK27" s="11"/>
      <c r="EL27" s="11"/>
      <c r="EM27" s="11"/>
      <c r="EN27" s="11"/>
      <c r="EO27" s="11"/>
      <c r="EP27" s="11"/>
      <c r="EQ27" s="11"/>
      <c r="ER27" s="11"/>
      <c r="ES27" s="11"/>
      <c r="ET27" s="11"/>
      <c r="EU27" s="11"/>
      <c r="EV27" s="11"/>
      <c r="EW27" s="11"/>
      <c r="EX27" s="11"/>
      <c r="EY27" s="11"/>
      <c r="EZ27" s="11"/>
      <c r="FA27" s="11"/>
      <c r="FB27" s="11"/>
      <c r="FC27" s="11"/>
      <c r="FD27" s="11"/>
      <c r="FE27" s="11"/>
      <c r="FF27" s="11"/>
      <c r="FG27" s="11"/>
      <c r="FH27" s="11"/>
      <c r="FI27" s="11"/>
      <c r="FJ27" s="11"/>
      <c r="FK27" s="11"/>
      <c r="FL27" s="11"/>
      <c r="FM27" s="11"/>
      <c r="FN27" s="11"/>
      <c r="FO27" s="11"/>
      <c r="FP27" s="11"/>
      <c r="FQ27" s="11"/>
      <c r="FR27" s="11"/>
      <c r="FS27" s="11"/>
      <c r="FT27" s="11"/>
      <c r="FU27" s="11"/>
      <c r="FV27" s="11"/>
      <c r="FW27" s="11"/>
      <c r="FX27" s="11"/>
      <c r="FY27" s="11"/>
      <c r="FZ27" s="11"/>
      <c r="GA27" s="11"/>
      <c r="GB27" s="11"/>
      <c r="GC27" s="11"/>
      <c r="GD27" s="11"/>
      <c r="GE27" s="11"/>
      <c r="GF27" s="11"/>
      <c r="GG27" s="11"/>
      <c r="GH27" s="11"/>
    </row>
    <row r="28" spans="1:190" ht="18" customHeight="1" x14ac:dyDescent="0.2">
      <c r="A28" s="28" t="s">
        <v>22</v>
      </c>
      <c r="B28" s="29" t="s">
        <v>71</v>
      </c>
      <c r="C28" s="38">
        <v>1</v>
      </c>
      <c r="D28" s="38"/>
      <c r="E28" s="38"/>
      <c r="F28" s="38"/>
      <c r="G28" s="31" t="s">
        <v>3</v>
      </c>
      <c r="H28" s="32">
        <v>1</v>
      </c>
      <c r="I28" s="30" t="s">
        <v>11</v>
      </c>
      <c r="J28" s="33" t="s">
        <v>105</v>
      </c>
    </row>
    <row r="29" spans="1:190" ht="18" customHeight="1" x14ac:dyDescent="0.2">
      <c r="A29" s="28" t="s">
        <v>22</v>
      </c>
      <c r="B29" s="29" t="s">
        <v>72</v>
      </c>
      <c r="C29" s="43">
        <v>1</v>
      </c>
      <c r="D29" s="34"/>
      <c r="E29" s="34"/>
      <c r="F29" s="34"/>
      <c r="G29" s="35" t="s">
        <v>3</v>
      </c>
      <c r="H29" s="32">
        <v>1</v>
      </c>
      <c r="I29" s="34"/>
      <c r="J29" s="36"/>
    </row>
    <row r="30" spans="1:190" ht="18" customHeight="1" x14ac:dyDescent="0.2">
      <c r="A30" s="28" t="s">
        <v>22</v>
      </c>
      <c r="B30" s="29" t="s">
        <v>73</v>
      </c>
      <c r="C30" s="30">
        <v>1</v>
      </c>
      <c r="D30" s="30"/>
      <c r="E30" s="30"/>
      <c r="F30" s="30"/>
      <c r="G30" s="31" t="s">
        <v>3</v>
      </c>
      <c r="H30" s="32">
        <v>1</v>
      </c>
      <c r="I30" s="30"/>
      <c r="J30" s="33"/>
    </row>
    <row r="31" spans="1:190" ht="18" customHeight="1" x14ac:dyDescent="0.2">
      <c r="A31" s="28" t="s">
        <v>22</v>
      </c>
      <c r="B31" s="29" t="s">
        <v>74</v>
      </c>
      <c r="C31" s="34">
        <v>1</v>
      </c>
      <c r="D31" s="34"/>
      <c r="E31" s="34"/>
      <c r="F31" s="34"/>
      <c r="G31" s="35" t="s">
        <v>3</v>
      </c>
      <c r="H31" s="32">
        <v>1</v>
      </c>
      <c r="I31" s="34" t="s">
        <v>10</v>
      </c>
      <c r="J31" s="36" t="s">
        <v>106</v>
      </c>
    </row>
    <row r="32" spans="1:190" ht="18" customHeight="1" x14ac:dyDescent="0.2">
      <c r="A32" s="28" t="s">
        <v>22</v>
      </c>
      <c r="B32" s="29" t="s">
        <v>75</v>
      </c>
      <c r="C32" s="30">
        <v>1</v>
      </c>
      <c r="D32" s="30"/>
      <c r="E32" s="30"/>
      <c r="F32" s="30"/>
      <c r="G32" s="31" t="s">
        <v>3</v>
      </c>
      <c r="H32" s="32">
        <v>1</v>
      </c>
      <c r="I32" s="30"/>
      <c r="J32" s="33"/>
    </row>
    <row r="33" spans="1:10" ht="18" customHeight="1" x14ac:dyDescent="0.2">
      <c r="A33" s="28" t="s">
        <v>22</v>
      </c>
      <c r="B33" s="29" t="s">
        <v>76</v>
      </c>
      <c r="C33" s="34">
        <v>1</v>
      </c>
      <c r="D33" s="34"/>
      <c r="E33" s="34"/>
      <c r="F33" s="34"/>
      <c r="G33" s="35" t="s">
        <v>3</v>
      </c>
      <c r="H33" s="32">
        <v>1</v>
      </c>
      <c r="I33" s="34"/>
      <c r="J33" s="36"/>
    </row>
    <row r="34" spans="1:10" ht="18" customHeight="1" x14ac:dyDescent="0.2">
      <c r="A34" s="28" t="s">
        <v>22</v>
      </c>
      <c r="B34" s="29" t="s">
        <v>77</v>
      </c>
      <c r="C34" s="38">
        <v>1</v>
      </c>
      <c r="D34" s="38"/>
      <c r="E34" s="38"/>
      <c r="F34" s="38"/>
      <c r="G34" s="31" t="s">
        <v>3</v>
      </c>
      <c r="H34" s="32">
        <v>1</v>
      </c>
      <c r="I34" s="30" t="s">
        <v>8</v>
      </c>
      <c r="J34" s="33" t="s">
        <v>105</v>
      </c>
    </row>
    <row r="35" spans="1:10" ht="18" customHeight="1" x14ac:dyDescent="0.2">
      <c r="A35" s="28" t="s">
        <v>22</v>
      </c>
      <c r="B35" s="29" t="s">
        <v>78</v>
      </c>
      <c r="C35" s="34">
        <v>1</v>
      </c>
      <c r="D35" s="34"/>
      <c r="E35" s="34"/>
      <c r="F35" s="34"/>
      <c r="G35" s="35" t="s">
        <v>3</v>
      </c>
      <c r="H35" s="32">
        <v>1</v>
      </c>
      <c r="I35" s="34"/>
      <c r="J35" s="36"/>
    </row>
    <row r="36" spans="1:10" ht="18" customHeight="1" x14ac:dyDescent="0.2">
      <c r="A36" s="28" t="s">
        <v>22</v>
      </c>
      <c r="B36" s="29" t="s">
        <v>79</v>
      </c>
      <c r="C36" s="30">
        <v>1</v>
      </c>
      <c r="D36" s="30"/>
      <c r="E36" s="30"/>
      <c r="F36" s="30"/>
      <c r="G36" s="31" t="s">
        <v>3</v>
      </c>
      <c r="H36" s="32">
        <v>1</v>
      </c>
      <c r="I36" s="30"/>
      <c r="J36" s="33"/>
    </row>
    <row r="37" spans="1:10" ht="18" customHeight="1" x14ac:dyDescent="0.2">
      <c r="A37" s="28" t="s">
        <v>22</v>
      </c>
      <c r="B37" s="29" t="s">
        <v>80</v>
      </c>
      <c r="C37" s="37">
        <v>1</v>
      </c>
      <c r="D37" s="38"/>
      <c r="E37" s="38"/>
      <c r="F37" s="38"/>
      <c r="G37" s="35" t="s">
        <v>3</v>
      </c>
      <c r="H37" s="32">
        <v>1</v>
      </c>
      <c r="I37" s="34" t="s">
        <v>8</v>
      </c>
      <c r="J37" s="36" t="s">
        <v>106</v>
      </c>
    </row>
    <row r="38" spans="1:10" ht="18" customHeight="1" x14ac:dyDescent="0.2">
      <c r="A38" s="28" t="s">
        <v>22</v>
      </c>
      <c r="B38" s="29" t="s">
        <v>81</v>
      </c>
      <c r="C38" s="38">
        <v>1</v>
      </c>
      <c r="D38" s="38"/>
      <c r="E38" s="38"/>
      <c r="F38" s="38">
        <v>1</v>
      </c>
      <c r="G38" s="31" t="s">
        <v>4</v>
      </c>
      <c r="H38" s="32">
        <v>1</v>
      </c>
      <c r="I38" s="30" t="s">
        <v>12</v>
      </c>
      <c r="J38" s="33" t="s">
        <v>106</v>
      </c>
    </row>
    <row r="39" spans="1:10" ht="18" customHeight="1" x14ac:dyDescent="0.2">
      <c r="A39" s="28" t="s">
        <v>22</v>
      </c>
      <c r="B39" s="29" t="s">
        <v>82</v>
      </c>
      <c r="C39" s="34">
        <v>1</v>
      </c>
      <c r="D39" s="34"/>
      <c r="E39" s="34"/>
      <c r="F39" s="34"/>
      <c r="G39" s="35" t="s">
        <v>5</v>
      </c>
      <c r="H39" s="32">
        <v>1</v>
      </c>
      <c r="I39" s="34"/>
      <c r="J39" s="36"/>
    </row>
    <row r="40" spans="1:10" ht="18" customHeight="1" x14ac:dyDescent="0.2">
      <c r="A40" s="28" t="s">
        <v>22</v>
      </c>
      <c r="B40" s="29" t="s">
        <v>83</v>
      </c>
      <c r="C40" s="30">
        <v>1</v>
      </c>
      <c r="D40" s="30"/>
      <c r="E40" s="30"/>
      <c r="F40" s="30"/>
      <c r="G40" s="31" t="s">
        <v>5</v>
      </c>
      <c r="H40" s="32">
        <v>1</v>
      </c>
      <c r="I40" s="30"/>
      <c r="J40" s="33"/>
    </row>
    <row r="41" spans="1:10" ht="18" customHeight="1" x14ac:dyDescent="0.2">
      <c r="A41" s="28" t="s">
        <v>22</v>
      </c>
      <c r="B41" s="29" t="s">
        <v>84</v>
      </c>
      <c r="C41" s="34">
        <v>1</v>
      </c>
      <c r="D41" s="34"/>
      <c r="E41" s="34"/>
      <c r="F41" s="34"/>
      <c r="G41" s="35" t="s">
        <v>5</v>
      </c>
      <c r="H41" s="32">
        <v>1</v>
      </c>
      <c r="I41" s="34"/>
      <c r="J41" s="36"/>
    </row>
    <row r="42" spans="1:10" ht="18" customHeight="1" x14ac:dyDescent="0.2">
      <c r="A42" s="28" t="s">
        <v>22</v>
      </c>
      <c r="B42" s="29" t="s">
        <v>85</v>
      </c>
      <c r="C42" s="30">
        <v>1</v>
      </c>
      <c r="D42" s="30"/>
      <c r="E42" s="30"/>
      <c r="F42" s="30"/>
      <c r="G42" s="31" t="s">
        <v>5</v>
      </c>
      <c r="H42" s="32">
        <v>1</v>
      </c>
      <c r="I42" s="30"/>
      <c r="J42" s="33"/>
    </row>
    <row r="43" spans="1:10" ht="18" customHeight="1" x14ac:dyDescent="0.2">
      <c r="A43" s="28" t="s">
        <v>22</v>
      </c>
      <c r="B43" s="29" t="s">
        <v>86</v>
      </c>
      <c r="C43" s="34"/>
      <c r="D43" s="34"/>
      <c r="E43" s="34">
        <v>1</v>
      </c>
      <c r="F43" s="34"/>
      <c r="G43" s="35" t="s">
        <v>5</v>
      </c>
      <c r="H43" s="32">
        <v>1</v>
      </c>
      <c r="I43" s="34"/>
      <c r="J43" s="36"/>
    </row>
    <row r="44" spans="1:10" ht="18" customHeight="1" x14ac:dyDescent="0.2">
      <c r="A44" s="28" t="s">
        <v>22</v>
      </c>
      <c r="B44" s="29" t="s">
        <v>87</v>
      </c>
      <c r="C44" s="30"/>
      <c r="D44" s="30"/>
      <c r="E44" s="30">
        <v>1</v>
      </c>
      <c r="F44" s="30"/>
      <c r="G44" s="31" t="s">
        <v>5</v>
      </c>
      <c r="H44" s="32">
        <v>1</v>
      </c>
      <c r="I44" s="30"/>
      <c r="J44" s="33"/>
    </row>
    <row r="45" spans="1:10" ht="18" customHeight="1" x14ac:dyDescent="0.2">
      <c r="A45" s="28" t="s">
        <v>22</v>
      </c>
      <c r="B45" s="29" t="s">
        <v>88</v>
      </c>
      <c r="C45" s="38">
        <v>1</v>
      </c>
      <c r="D45" s="38"/>
      <c r="E45" s="38"/>
      <c r="F45" s="38"/>
      <c r="G45" s="35" t="s">
        <v>5</v>
      </c>
      <c r="H45" s="32"/>
      <c r="I45" s="34" t="s">
        <v>0</v>
      </c>
      <c r="J45" s="36" t="s">
        <v>105</v>
      </c>
    </row>
    <row r="46" spans="1:10" ht="18" customHeight="1" x14ac:dyDescent="0.2">
      <c r="A46" s="28" t="s">
        <v>22</v>
      </c>
      <c r="B46" s="29" t="s">
        <v>89</v>
      </c>
      <c r="C46" s="30">
        <v>1</v>
      </c>
      <c r="D46" s="30"/>
      <c r="E46" s="30"/>
      <c r="F46" s="30"/>
      <c r="G46" s="31" t="s">
        <v>5</v>
      </c>
      <c r="H46" s="32">
        <v>1</v>
      </c>
      <c r="I46" s="30"/>
      <c r="J46" s="33"/>
    </row>
    <row r="47" spans="1:10" ht="18" customHeight="1" x14ac:dyDescent="0.2">
      <c r="A47" s="28" t="s">
        <v>22</v>
      </c>
      <c r="B47" s="29" t="s">
        <v>90</v>
      </c>
      <c r="C47" s="34">
        <v>1</v>
      </c>
      <c r="D47" s="34"/>
      <c r="E47" s="34"/>
      <c r="F47" s="34"/>
      <c r="G47" s="35" t="s">
        <v>5</v>
      </c>
      <c r="H47" s="32">
        <v>1</v>
      </c>
      <c r="I47" s="34"/>
      <c r="J47" s="36"/>
    </row>
    <row r="48" spans="1:10" ht="18" customHeight="1" x14ac:dyDescent="0.2">
      <c r="A48" s="28" t="s">
        <v>22</v>
      </c>
      <c r="B48" s="29" t="s">
        <v>91</v>
      </c>
      <c r="C48" s="30">
        <v>1</v>
      </c>
      <c r="D48" s="30"/>
      <c r="E48" s="30"/>
      <c r="F48" s="30"/>
      <c r="G48" s="31" t="s">
        <v>5</v>
      </c>
      <c r="H48" s="32">
        <v>1</v>
      </c>
      <c r="I48" s="30"/>
      <c r="J48" s="33"/>
    </row>
    <row r="49" spans="1:10" ht="18" customHeight="1" x14ac:dyDescent="0.2">
      <c r="A49" s="28" t="s">
        <v>22</v>
      </c>
      <c r="B49" s="29" t="s">
        <v>92</v>
      </c>
      <c r="C49" s="43">
        <v>1</v>
      </c>
      <c r="D49" s="34"/>
      <c r="E49" s="34"/>
      <c r="F49" s="34"/>
      <c r="G49" s="35" t="s">
        <v>5</v>
      </c>
      <c r="H49" s="44">
        <v>1</v>
      </c>
      <c r="I49" s="34"/>
      <c r="J49" s="36"/>
    </row>
    <row r="50" spans="1:10" ht="18" customHeight="1" x14ac:dyDescent="0.2">
      <c r="A50" s="28" t="s">
        <v>22</v>
      </c>
      <c r="B50" s="29" t="s">
        <v>93</v>
      </c>
      <c r="C50" s="30">
        <v>1</v>
      </c>
      <c r="D50" s="30"/>
      <c r="E50" s="30"/>
      <c r="F50" s="30"/>
      <c r="G50" s="31" t="s">
        <v>5</v>
      </c>
      <c r="H50" s="45">
        <v>1</v>
      </c>
      <c r="I50" s="30" t="s">
        <v>10</v>
      </c>
      <c r="J50" s="33" t="s">
        <v>105</v>
      </c>
    </row>
    <row r="51" spans="1:10" ht="18" customHeight="1" x14ac:dyDescent="0.2">
      <c r="A51" s="28" t="s">
        <v>22</v>
      </c>
      <c r="B51" s="29" t="s">
        <v>94</v>
      </c>
      <c r="C51" s="34"/>
      <c r="D51" s="34"/>
      <c r="E51" s="34"/>
      <c r="F51" s="34"/>
      <c r="G51" s="35" t="s">
        <v>5</v>
      </c>
      <c r="H51" s="44">
        <v>1</v>
      </c>
      <c r="I51" s="34"/>
      <c r="J51" s="36"/>
    </row>
    <row r="52" spans="1:10" ht="18" customHeight="1" x14ac:dyDescent="0.2">
      <c r="A52" s="28" t="s">
        <v>22</v>
      </c>
      <c r="B52" s="29" t="s">
        <v>95</v>
      </c>
      <c r="C52" s="41">
        <v>1</v>
      </c>
      <c r="D52" s="41"/>
      <c r="E52" s="41"/>
      <c r="F52" s="41">
        <v>1</v>
      </c>
      <c r="G52" s="31" t="s">
        <v>5</v>
      </c>
      <c r="H52" s="45">
        <v>1</v>
      </c>
      <c r="I52" s="30"/>
      <c r="J52" s="33"/>
    </row>
    <row r="53" spans="1:10" ht="18" customHeight="1" x14ac:dyDescent="0.2">
      <c r="A53" s="28" t="s">
        <v>22</v>
      </c>
      <c r="B53" s="29" t="s">
        <v>96</v>
      </c>
      <c r="C53" s="34">
        <v>1</v>
      </c>
      <c r="D53" s="34"/>
      <c r="E53" s="34"/>
      <c r="F53" s="34"/>
      <c r="G53" s="35" t="s">
        <v>5</v>
      </c>
      <c r="H53" s="44">
        <v>1</v>
      </c>
      <c r="I53" s="34"/>
      <c r="J53" s="36"/>
    </row>
    <row r="54" spans="1:10" ht="18" customHeight="1" x14ac:dyDescent="0.2">
      <c r="A54" s="28" t="s">
        <v>22</v>
      </c>
      <c r="B54" s="29" t="s">
        <v>97</v>
      </c>
      <c r="C54" s="30">
        <v>1</v>
      </c>
      <c r="D54" s="30"/>
      <c r="E54" s="30"/>
      <c r="F54" s="30"/>
      <c r="G54" s="31" t="s">
        <v>5</v>
      </c>
      <c r="H54" s="32">
        <v>1</v>
      </c>
      <c r="I54" s="30"/>
      <c r="J54" s="33"/>
    </row>
    <row r="55" spans="1:10" ht="18" customHeight="1" x14ac:dyDescent="0.2">
      <c r="A55" s="28" t="s">
        <v>22</v>
      </c>
      <c r="B55" s="29" t="s">
        <v>98</v>
      </c>
      <c r="C55" s="38">
        <v>1</v>
      </c>
      <c r="D55" s="38"/>
      <c r="E55" s="38"/>
      <c r="F55" s="38"/>
      <c r="G55" s="35" t="s">
        <v>5</v>
      </c>
      <c r="H55" s="32">
        <v>1</v>
      </c>
      <c r="I55" s="34" t="s">
        <v>13</v>
      </c>
      <c r="J55" s="36" t="s">
        <v>105</v>
      </c>
    </row>
    <row r="56" spans="1:10" ht="18" customHeight="1" x14ac:dyDescent="0.2">
      <c r="A56" s="28" t="s">
        <v>22</v>
      </c>
      <c r="B56" s="29" t="s">
        <v>99</v>
      </c>
      <c r="C56" s="30">
        <v>1</v>
      </c>
      <c r="D56" s="30"/>
      <c r="E56" s="30"/>
      <c r="F56" s="30"/>
      <c r="G56" s="31" t="s">
        <v>5</v>
      </c>
      <c r="H56" s="32">
        <v>1</v>
      </c>
      <c r="I56" s="30"/>
      <c r="J56" s="33"/>
    </row>
    <row r="57" spans="1:10" ht="18" customHeight="1" x14ac:dyDescent="0.2">
      <c r="A57" s="28" t="s">
        <v>22</v>
      </c>
      <c r="B57" s="29" t="s">
        <v>100</v>
      </c>
      <c r="C57" s="34">
        <v>1</v>
      </c>
      <c r="D57" s="34"/>
      <c r="E57" s="34"/>
      <c r="F57" s="34"/>
      <c r="G57" s="35" t="s">
        <v>5</v>
      </c>
      <c r="H57" s="32">
        <v>1</v>
      </c>
      <c r="I57" s="34"/>
      <c r="J57" s="36"/>
    </row>
    <row r="58" spans="1:10" ht="18" customHeight="1" x14ac:dyDescent="0.2">
      <c r="A58" s="51" t="s">
        <v>21</v>
      </c>
      <c r="B58" s="29" t="s">
        <v>23</v>
      </c>
      <c r="C58" s="30">
        <v>1</v>
      </c>
      <c r="D58" s="30"/>
      <c r="E58" s="30"/>
      <c r="F58" s="30"/>
      <c r="G58" s="31" t="s">
        <v>3</v>
      </c>
      <c r="H58" s="32">
        <v>1</v>
      </c>
      <c r="I58" s="30"/>
      <c r="J58" s="33"/>
    </row>
    <row r="59" spans="1:10" ht="18" customHeight="1" x14ac:dyDescent="0.2">
      <c r="A59" s="51" t="s">
        <v>21</v>
      </c>
      <c r="B59" s="29" t="s">
        <v>24</v>
      </c>
      <c r="C59" s="34">
        <v>1</v>
      </c>
      <c r="D59" s="34"/>
      <c r="E59" s="34"/>
      <c r="F59" s="34"/>
      <c r="G59" s="35" t="s">
        <v>3</v>
      </c>
      <c r="H59" s="32">
        <v>1</v>
      </c>
      <c r="I59" s="34"/>
      <c r="J59" s="36"/>
    </row>
    <row r="60" spans="1:10" ht="18" customHeight="1" x14ac:dyDescent="0.2">
      <c r="A60" s="51" t="s">
        <v>21</v>
      </c>
      <c r="B60" s="29" t="s">
        <v>25</v>
      </c>
      <c r="C60" s="40">
        <v>1</v>
      </c>
      <c r="D60" s="30"/>
      <c r="E60" s="30"/>
      <c r="F60" s="30"/>
      <c r="G60" s="31" t="s">
        <v>3</v>
      </c>
      <c r="H60" s="32">
        <v>1</v>
      </c>
      <c r="I60" s="30"/>
      <c r="J60" s="33"/>
    </row>
    <row r="61" spans="1:10" ht="18" customHeight="1" x14ac:dyDescent="0.2">
      <c r="A61" s="51" t="s">
        <v>21</v>
      </c>
      <c r="B61" s="29" t="s">
        <v>26</v>
      </c>
      <c r="C61" s="43">
        <v>1</v>
      </c>
      <c r="D61" s="34"/>
      <c r="E61" s="34"/>
      <c r="F61" s="34"/>
      <c r="G61" s="35" t="s">
        <v>3</v>
      </c>
      <c r="H61" s="32">
        <v>1</v>
      </c>
      <c r="I61" s="34"/>
      <c r="J61" s="36"/>
    </row>
    <row r="62" spans="1:10" ht="18" customHeight="1" x14ac:dyDescent="0.2">
      <c r="A62" s="51" t="s">
        <v>21</v>
      </c>
      <c r="B62" s="29" t="s">
        <v>27</v>
      </c>
      <c r="C62" s="40">
        <v>1</v>
      </c>
      <c r="D62" s="30"/>
      <c r="E62" s="30"/>
      <c r="F62" s="30"/>
      <c r="G62" s="31" t="s">
        <v>3</v>
      </c>
      <c r="H62" s="32">
        <v>1</v>
      </c>
      <c r="I62" s="30"/>
      <c r="J62" s="33"/>
    </row>
    <row r="63" spans="1:10" ht="18" customHeight="1" x14ac:dyDescent="0.2">
      <c r="A63" s="51" t="s">
        <v>21</v>
      </c>
      <c r="B63" s="29" t="s">
        <v>28</v>
      </c>
      <c r="C63" s="34">
        <v>1</v>
      </c>
      <c r="D63" s="34"/>
      <c r="E63" s="34"/>
      <c r="F63" s="34"/>
      <c r="G63" s="35" t="s">
        <v>3</v>
      </c>
      <c r="H63" s="32">
        <v>1</v>
      </c>
      <c r="I63" s="34"/>
      <c r="J63" s="36"/>
    </row>
    <row r="64" spans="1:10" ht="18" customHeight="1" x14ac:dyDescent="0.2">
      <c r="A64" s="51" t="s">
        <v>21</v>
      </c>
      <c r="B64" s="29" t="s">
        <v>29</v>
      </c>
      <c r="C64" s="30">
        <v>1</v>
      </c>
      <c r="D64" s="30"/>
      <c r="E64" s="30"/>
      <c r="F64" s="30"/>
      <c r="G64" s="31" t="s">
        <v>3</v>
      </c>
      <c r="H64" s="32">
        <v>1</v>
      </c>
      <c r="I64" s="30"/>
      <c r="J64" s="33"/>
    </row>
    <row r="65" spans="1:10" ht="18" customHeight="1" x14ac:dyDescent="0.2">
      <c r="A65" s="51" t="s">
        <v>21</v>
      </c>
      <c r="B65" s="29" t="s">
        <v>30</v>
      </c>
      <c r="C65" s="34">
        <v>1</v>
      </c>
      <c r="D65" s="34"/>
      <c r="E65" s="34"/>
      <c r="F65" s="34"/>
      <c r="G65" s="35" t="s">
        <v>3</v>
      </c>
      <c r="H65" s="32">
        <v>1</v>
      </c>
      <c r="I65" s="34"/>
      <c r="J65" s="36"/>
    </row>
    <row r="66" spans="1:10" ht="18" customHeight="1" x14ac:dyDescent="0.2">
      <c r="A66" s="51" t="s">
        <v>21</v>
      </c>
      <c r="B66" s="29" t="s">
        <v>31</v>
      </c>
      <c r="C66" s="30"/>
      <c r="D66" s="30"/>
      <c r="E66" s="30">
        <v>1</v>
      </c>
      <c r="F66" s="30"/>
      <c r="G66" s="31" t="s">
        <v>3</v>
      </c>
      <c r="H66" s="32">
        <v>1</v>
      </c>
      <c r="I66" s="30"/>
      <c r="J66" s="33"/>
    </row>
    <row r="67" spans="1:10" ht="18" customHeight="1" x14ac:dyDescent="0.2">
      <c r="A67" s="51" t="s">
        <v>21</v>
      </c>
      <c r="B67" s="29" t="s">
        <v>32</v>
      </c>
      <c r="C67" s="34">
        <v>1</v>
      </c>
      <c r="D67" s="34"/>
      <c r="E67" s="34"/>
      <c r="F67" s="34"/>
      <c r="G67" s="35" t="s">
        <v>3</v>
      </c>
      <c r="H67" s="32">
        <v>1</v>
      </c>
      <c r="I67" s="34"/>
      <c r="J67" s="36"/>
    </row>
    <row r="68" spans="1:10" ht="18" customHeight="1" x14ac:dyDescent="0.2">
      <c r="A68" s="51" t="s">
        <v>21</v>
      </c>
      <c r="B68" s="29" t="s">
        <v>33</v>
      </c>
      <c r="C68" s="38"/>
      <c r="D68" s="38">
        <v>1</v>
      </c>
      <c r="E68" s="38"/>
      <c r="F68" s="38">
        <v>1</v>
      </c>
      <c r="G68" s="31" t="s">
        <v>3</v>
      </c>
      <c r="H68" s="32">
        <v>1</v>
      </c>
      <c r="I68" s="30" t="s">
        <v>9</v>
      </c>
      <c r="J68" s="33" t="s">
        <v>105</v>
      </c>
    </row>
    <row r="69" spans="1:10" ht="18" customHeight="1" x14ac:dyDescent="0.2">
      <c r="A69" s="51" t="s">
        <v>21</v>
      </c>
      <c r="B69" s="29" t="s">
        <v>34</v>
      </c>
      <c r="C69" s="38">
        <v>1</v>
      </c>
      <c r="D69" s="38"/>
      <c r="E69" s="38"/>
      <c r="F69" s="38">
        <v>1</v>
      </c>
      <c r="G69" s="35" t="s">
        <v>5</v>
      </c>
      <c r="H69" s="32">
        <v>1</v>
      </c>
      <c r="I69" s="34" t="s">
        <v>12</v>
      </c>
      <c r="J69" s="36" t="s">
        <v>105</v>
      </c>
    </row>
    <row r="70" spans="1:10" ht="18" customHeight="1" x14ac:dyDescent="0.2">
      <c r="A70" s="51" t="s">
        <v>21</v>
      </c>
      <c r="B70" s="29" t="s">
        <v>35</v>
      </c>
      <c r="C70" s="40">
        <v>1</v>
      </c>
      <c r="D70" s="30"/>
      <c r="E70" s="30"/>
      <c r="F70" s="30"/>
      <c r="G70" s="31" t="s">
        <v>5</v>
      </c>
      <c r="H70" s="32">
        <v>1</v>
      </c>
      <c r="I70" s="30"/>
      <c r="J70" s="33"/>
    </row>
    <row r="71" spans="1:10" ht="18" customHeight="1" x14ac:dyDescent="0.2">
      <c r="A71" s="51" t="s">
        <v>21</v>
      </c>
      <c r="B71" s="29" t="s">
        <v>36</v>
      </c>
      <c r="C71" s="34">
        <v>0.8</v>
      </c>
      <c r="D71" s="34"/>
      <c r="E71" s="34"/>
      <c r="F71" s="34"/>
      <c r="G71" s="35" t="s">
        <v>5</v>
      </c>
      <c r="H71" s="44">
        <v>1</v>
      </c>
      <c r="I71" s="34" t="s">
        <v>14</v>
      </c>
      <c r="J71" s="36" t="s">
        <v>106</v>
      </c>
    </row>
    <row r="72" spans="1:10" ht="18" customHeight="1" x14ac:dyDescent="0.2">
      <c r="A72" s="51" t="s">
        <v>21</v>
      </c>
      <c r="B72" s="29" t="s">
        <v>37</v>
      </c>
      <c r="C72" s="30">
        <v>1</v>
      </c>
      <c r="D72" s="30"/>
      <c r="E72" s="30"/>
      <c r="F72" s="30"/>
      <c r="G72" s="31" t="s">
        <v>5</v>
      </c>
      <c r="H72" s="45">
        <v>1</v>
      </c>
      <c r="I72" s="30" t="s">
        <v>8</v>
      </c>
      <c r="J72" s="33" t="s">
        <v>106</v>
      </c>
    </row>
    <row r="73" spans="1:10" ht="18" customHeight="1" x14ac:dyDescent="0.2">
      <c r="A73" s="51" t="s">
        <v>21</v>
      </c>
      <c r="B73" s="29" t="s">
        <v>38</v>
      </c>
      <c r="C73" s="34"/>
      <c r="D73" s="34"/>
      <c r="E73" s="34">
        <v>1</v>
      </c>
      <c r="F73" s="34"/>
      <c r="G73" s="35" t="s">
        <v>5</v>
      </c>
      <c r="H73" s="44">
        <v>1</v>
      </c>
      <c r="I73" s="34"/>
      <c r="J73" s="36"/>
    </row>
    <row r="74" spans="1:10" ht="18" customHeight="1" x14ac:dyDescent="0.2">
      <c r="A74" s="51" t="s">
        <v>21</v>
      </c>
      <c r="B74" s="29" t="s">
        <v>39</v>
      </c>
      <c r="C74" s="30">
        <v>0.8</v>
      </c>
      <c r="D74" s="30"/>
      <c r="E74" s="30"/>
      <c r="F74" s="30"/>
      <c r="G74" s="31" t="s">
        <v>6</v>
      </c>
      <c r="H74" s="32">
        <v>0.8</v>
      </c>
      <c r="I74" s="30"/>
      <c r="J74" s="33"/>
    </row>
    <row r="75" spans="1:10" ht="18" customHeight="1" x14ac:dyDescent="0.2">
      <c r="A75" s="51" t="s">
        <v>21</v>
      </c>
      <c r="B75" s="29" t="s">
        <v>40</v>
      </c>
      <c r="C75" s="34">
        <v>1</v>
      </c>
      <c r="D75" s="34"/>
      <c r="E75" s="34"/>
      <c r="F75" s="34"/>
      <c r="G75" s="35" t="s">
        <v>6</v>
      </c>
      <c r="H75" s="44">
        <v>1</v>
      </c>
      <c r="I75" s="34"/>
      <c r="J75" s="36"/>
    </row>
    <row r="76" spans="1:10" ht="18" customHeight="1" x14ac:dyDescent="0.2">
      <c r="A76" s="51" t="s">
        <v>21</v>
      </c>
      <c r="B76" s="29" t="s">
        <v>41</v>
      </c>
      <c r="C76" s="30">
        <v>1</v>
      </c>
      <c r="D76" s="30"/>
      <c r="E76" s="30"/>
      <c r="F76" s="30"/>
      <c r="G76" s="31" t="s">
        <v>6</v>
      </c>
      <c r="H76" s="45">
        <v>1</v>
      </c>
      <c r="I76" s="30"/>
      <c r="J76" s="33"/>
    </row>
    <row r="77" spans="1:10" ht="18" customHeight="1" x14ac:dyDescent="0.2">
      <c r="A77" s="51" t="s">
        <v>21</v>
      </c>
      <c r="B77" s="29" t="s">
        <v>42</v>
      </c>
      <c r="C77" s="34">
        <v>1</v>
      </c>
      <c r="D77" s="34"/>
      <c r="E77" s="34"/>
      <c r="F77" s="34"/>
      <c r="G77" s="35" t="s">
        <v>6</v>
      </c>
      <c r="H77" s="44">
        <v>1</v>
      </c>
      <c r="I77" s="34"/>
      <c r="J77" s="36"/>
    </row>
    <row r="78" spans="1:10" ht="18" customHeight="1" x14ac:dyDescent="0.2">
      <c r="A78" s="51" t="s">
        <v>21</v>
      </c>
      <c r="B78" s="29" t="s">
        <v>43</v>
      </c>
      <c r="C78" s="30">
        <v>1</v>
      </c>
      <c r="D78" s="30"/>
      <c r="E78" s="30"/>
      <c r="F78" s="30"/>
      <c r="G78" s="31" t="s">
        <v>6</v>
      </c>
      <c r="H78" s="45">
        <v>1</v>
      </c>
      <c r="I78" s="30"/>
      <c r="J78" s="33"/>
    </row>
    <row r="79" spans="1:10" ht="18" customHeight="1" x14ac:dyDescent="0.2">
      <c r="A79" s="52" t="s">
        <v>21</v>
      </c>
      <c r="B79" s="46" t="s">
        <v>44</v>
      </c>
      <c r="C79" s="47">
        <v>1</v>
      </c>
      <c r="D79" s="47"/>
      <c r="E79" s="47"/>
      <c r="F79" s="47"/>
      <c r="G79" s="48" t="s">
        <v>6</v>
      </c>
      <c r="H79" s="49">
        <v>1</v>
      </c>
      <c r="I79" s="47"/>
      <c r="J79" s="50"/>
    </row>
    <row r="83" spans="2:7" ht="18" customHeight="1" x14ac:dyDescent="0.2">
      <c r="B83" s="5"/>
      <c r="C83" s="5"/>
      <c r="D83" s="6"/>
      <c r="E83" s="5"/>
      <c r="F83" s="5"/>
      <c r="G83" s="5"/>
    </row>
    <row r="84" spans="2:7" ht="12" customHeight="1" x14ac:dyDescent="0.2">
      <c r="B84" s="5"/>
      <c r="C84" s="5"/>
      <c r="D84" s="6"/>
      <c r="E84" s="5"/>
      <c r="F84" s="5"/>
      <c r="G84" s="5"/>
    </row>
  </sheetData>
  <mergeCells count="2">
    <mergeCell ref="M4:O4"/>
    <mergeCell ref="L4:L5"/>
  </mergeCells>
  <conditionalFormatting sqref="G2:G1048">
    <cfRule type="containsText" dxfId="12" priority="35" stopIfTrue="1" operator="containsText" text="A.S.H ">
      <formula>NOT(ISERROR(SEARCH("A.S.H ",G2)))</formula>
    </cfRule>
    <cfRule type="containsText" dxfId="11" priority="38" stopIfTrue="1" operator="containsText" text="I.S.G.S ">
      <formula>NOT(ISERROR(SEARCH("I.S.G.S ",G2)))</formula>
    </cfRule>
  </conditionalFormatting>
  <conditionalFormatting sqref="G2:G8948">
    <cfRule type="containsText" dxfId="10" priority="36" stopIfTrue="1" operator="containsText" text="A.S ">
      <formula>NOT(ISERROR(SEARCH("A.S ",G2)))</formula>
    </cfRule>
  </conditionalFormatting>
  <conditionalFormatting sqref="H2:H1048">
    <cfRule type="cellIs" dxfId="9" priority="31" stopIfTrue="1" operator="equal">
      <formula>0.8</formula>
    </cfRule>
  </conditionalFormatting>
  <conditionalFormatting sqref="I2:J8948">
    <cfRule type="containsText" dxfId="8" priority="27" stopIfTrue="1" operator="containsText" text="AT ">
      <formula>NOT(ISERROR(SEARCH("AT ",I2)))</formula>
    </cfRule>
  </conditionalFormatting>
  <conditionalFormatting sqref="I2:J7948">
    <cfRule type="containsText" dxfId="7" priority="26" stopIfTrue="1" operator="containsText" text="CM - Maternité ">
      <formula>NOT(ISERROR(SEARCH("CM - Maternité ",I2)))</formula>
    </cfRule>
  </conditionalFormatting>
  <conditionalFormatting sqref="I2:J9948">
    <cfRule type="containsText" dxfId="6" priority="25" stopIfTrue="1" operator="containsText" text="Maladie ">
      <formula>NOT(ISERROR(SEARCH("Maladie ",I2)))</formula>
    </cfRule>
  </conditionalFormatting>
  <conditionalFormatting sqref="I2:J11948">
    <cfRule type="containsText" dxfId="5" priority="24" stopIfTrue="1" operator="containsText" text="CM - COVID ">
      <formula>NOT(ISERROR(SEARCH("CM - COVID ",I2)))</formula>
    </cfRule>
  </conditionalFormatting>
  <conditionalFormatting sqref="I2:J12948">
    <cfRule type="containsText" dxfId="4" priority="21" stopIfTrue="1" operator="containsText" text="Maternité ">
      <formula>NOT(ISERROR(SEARCH("Maternité ",I2)))</formula>
    </cfRule>
    <cfRule type="containsText" dxfId="3" priority="23" stopIfTrue="1" operator="containsText" text="CLD ">
      <formula>NOT(ISERROR(SEARCH("CLD ",I2)))</formula>
    </cfRule>
  </conditionalFormatting>
  <conditionalFormatting sqref="I2:J10948">
    <cfRule type="containsText" dxfId="2" priority="22" stopIfTrue="1" operator="containsText" text="Disponibilité ">
      <formula>NOT(ISERROR(SEARCH("Disponibilité ",I2)))</formula>
    </cfRule>
  </conditionalFormatting>
  <conditionalFormatting sqref="I2:J1948">
    <cfRule type="containsText" dxfId="1" priority="20" stopIfTrue="1" operator="containsText" text="CPE ">
      <formula>NOT(ISERROR(SEARCH("CPE ",I2)))</formula>
    </cfRule>
  </conditionalFormatting>
  <conditionalFormatting sqref="G38">
    <cfRule type="containsText" dxfId="0" priority="14" stopIfTrue="1" operator="containsText" text="A.P ">
      <formula>NOT(ISERROR(SEARCH("A.P ",G38)))</formula>
    </cfRule>
  </conditionalFormatting>
  <dataValidations count="1">
    <dataValidation type="list" allowBlank="1" showInputMessage="1" showErrorMessage="1" sqref="G2:G79" xr:uid="{00000000-0002-0000-0000-000000000000}">
      <formula1>"Cadre de Pôle , Cadre de Santé , I.S.G.S , A.S , A.P , A.S.H ,"</formula1>
    </dataValidation>
  </dataValidations>
  <pageMargins left="0.19685039370078741" right="0.19685039370078741" top="0.19685039370078741" bottom="0.19685039370078741" header="0.39370078740157483" footer="0.51181102362204722"/>
  <pageSetup paperSize="8" scale="58" orientation="landscape" r:id="rId1"/>
  <headerFooter>
    <oddHeader>&amp;R&amp;D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Urgences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GF</dc:creator>
  <cp:lastModifiedBy>Chris_W10</cp:lastModifiedBy>
  <cp:lastPrinted>2021-08-16T08:00:12Z</cp:lastPrinted>
  <dcterms:created xsi:type="dcterms:W3CDTF">2013-03-13T15:35:35Z</dcterms:created>
  <dcterms:modified xsi:type="dcterms:W3CDTF">2021-08-16T23:09:33Z</dcterms:modified>
</cp:coreProperties>
</file>