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6EE3C90-9652-4681-9A27-1679783F6B75}" xr6:coauthVersionLast="47" xr6:coauthVersionMax="47" xr10:uidLastSave="{00000000-0000-0000-0000-000000000000}"/>
  <bookViews>
    <workbookView xWindow="-120" yWindow="-120" windowWidth="29040" windowHeight="15990" activeTab="3" xr2:uid="{FCA4EF7F-2BDA-41CD-BDC4-C375817C1730}"/>
  </bookViews>
  <sheets>
    <sheet name="PERSO" sheetId="8" r:id="rId1"/>
    <sheet name="SETTINGS" sheetId="3" r:id="rId2"/>
    <sheet name="BDD" sheetId="2" r:id="rId3"/>
    <sheet name="Donnees" sheetId="9" r:id="rId4"/>
    <sheet name="Contrôles à faire " sheetId="10" r:id="rId5"/>
  </sheets>
  <definedNames>
    <definedName name="DonnéesExternes_1" localSheetId="4" hidden="1">'Contrôles à faire '!$A$1:$D$8</definedName>
    <definedName name="L_Secteur">Secteurs[SECTEUR CENTRE]</definedName>
    <definedName name="L_Ste">Sociétés[SOCIETE]</definedName>
    <definedName name="L_Type">Types[TYPE]</definedName>
    <definedName name="Segment_Magasin">#N/A</definedName>
    <definedName name="Segment_Magasin1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8" i="9" l="1" a="1"/>
  <c r="D18" i="9" s="1"/>
  <c r="C10" i="9" a="1"/>
  <c r="C10" i="9" s="1"/>
  <c r="D10" i="9" a="1"/>
  <c r="D10" i="9" s="1"/>
  <c r="C11" i="9" a="1"/>
  <c r="C11" i="9" s="1"/>
  <c r="D11" i="9" a="1"/>
  <c r="D11" i="9" s="1"/>
  <c r="C12" i="9" a="1"/>
  <c r="C12" i="9" s="1"/>
  <c r="D12" i="9" a="1"/>
  <c r="D12" i="9" s="1"/>
  <c r="C13" i="9" a="1"/>
  <c r="C13" i="9" s="1"/>
  <c r="D13" i="9" a="1"/>
  <c r="D13" i="9" s="1"/>
  <c r="C14" i="9" a="1"/>
  <c r="C14" i="9" s="1"/>
  <c r="D14" i="9" a="1"/>
  <c r="D14" i="9" s="1"/>
  <c r="C15" i="9" a="1"/>
  <c r="C15" i="9" s="1"/>
  <c r="D15" i="9" a="1"/>
  <c r="D15" i="9" s="1"/>
  <c r="C16" i="9" a="1"/>
  <c r="C16" i="9" s="1"/>
  <c r="D16" i="9" a="1"/>
  <c r="D16" i="9" s="1"/>
  <c r="C17" i="9" a="1"/>
  <c r="C17" i="9" s="1"/>
  <c r="D17" i="9" a="1"/>
  <c r="D17" i="9" s="1"/>
  <c r="C9" i="9" a="1"/>
  <c r="C9" i="9" s="1"/>
  <c r="D9" i="9" a="1"/>
  <c r="D9" i="9" s="1"/>
  <c r="C18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60EB82A-D283-4AD6-9A1D-410669F45B53}" keepAlive="1" name="Requête - Controles" description="Connexion à la requête « Controles » dans le classeur." type="5" refreshedVersion="7" background="1" saveData="1">
    <dbPr connection="Provider=Microsoft.Mashup.OleDb.1;Data Source=$Workbook$;Location=Controles;Extended Properties=&quot;&quot;" command="SELECT * FROM [Control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<sst xmlns="http://schemas.openxmlformats.org/spreadsheetml/2006/main" count="367" uniqueCount="226">
  <si>
    <t>Extincteurs</t>
  </si>
  <si>
    <t>RIA</t>
  </si>
  <si>
    <t>Thermographie + Q19</t>
  </si>
  <si>
    <t>Désenfumage</t>
  </si>
  <si>
    <t>Arcey</t>
  </si>
  <si>
    <t>Bage la ville</t>
  </si>
  <si>
    <t>Baccarat</t>
  </si>
  <si>
    <t>Audincourt</t>
  </si>
  <si>
    <t>Bas en Basset</t>
  </si>
  <si>
    <t>Carling</t>
  </si>
  <si>
    <t>Avanne</t>
  </si>
  <si>
    <t>Belleville</t>
  </si>
  <si>
    <t>Cornimont</t>
  </si>
  <si>
    <t>Bavans</t>
  </si>
  <si>
    <t>Cessy</t>
  </si>
  <si>
    <t>Delme</t>
  </si>
  <si>
    <t>Brazey</t>
  </si>
  <si>
    <t>Cousance</t>
  </si>
  <si>
    <t>Diebling</t>
  </si>
  <si>
    <t>Breteniere</t>
  </si>
  <si>
    <t>Cuisery</t>
  </si>
  <si>
    <t>Dieulouard</t>
  </si>
  <si>
    <t>Chalindrey</t>
  </si>
  <si>
    <t>Frontenex</t>
  </si>
  <si>
    <t>Faulquemont</t>
  </si>
  <si>
    <t>Champagney</t>
  </si>
  <si>
    <t>Givry</t>
  </si>
  <si>
    <t>Fougerolles</t>
  </si>
  <si>
    <t>Champagnole</t>
  </si>
  <si>
    <t>Moirans</t>
  </si>
  <si>
    <t>Laneuveuville</t>
  </si>
  <si>
    <t>Chaussin</t>
  </si>
  <si>
    <t>Nivolas</t>
  </si>
  <si>
    <t>Le Thillot</t>
  </si>
  <si>
    <t>Chevigny</t>
  </si>
  <si>
    <t>Ouroux</t>
  </si>
  <si>
    <t>Lunéville</t>
  </si>
  <si>
    <t>Dampierre</t>
  </si>
  <si>
    <t>Péronnas</t>
  </si>
  <si>
    <t>Maizières</t>
  </si>
  <si>
    <t>Delle</t>
  </si>
  <si>
    <t>Pouilly s/ Cha</t>
  </si>
  <si>
    <t>Moyeuvre</t>
  </si>
  <si>
    <t>Dole</t>
  </si>
  <si>
    <t>St Claude</t>
  </si>
  <si>
    <t>Nomexy</t>
  </si>
  <si>
    <t>Epinac</t>
  </si>
  <si>
    <t>St Etienne</t>
  </si>
  <si>
    <t>Fayl Billot</t>
  </si>
  <si>
    <t>St Juste de Claix</t>
  </si>
  <si>
    <t>Puttelange</t>
  </si>
  <si>
    <t>Fraisans</t>
  </si>
  <si>
    <t>St Marcellin</t>
  </si>
  <si>
    <t>Saulxures</t>
  </si>
  <si>
    <t>Genlis</t>
  </si>
  <si>
    <t>St Pierre d'Allevard</t>
  </si>
  <si>
    <t>Senones</t>
  </si>
  <si>
    <t>Grandvillard</t>
  </si>
  <si>
    <t>St Pourcain</t>
  </si>
  <si>
    <t>Sens Kennedy</t>
  </si>
  <si>
    <t>Is sur Tille</t>
  </si>
  <si>
    <t>St Satur</t>
  </si>
  <si>
    <t>Sens Leclerc</t>
  </si>
  <si>
    <t>Losnes</t>
  </si>
  <si>
    <t>St Foy</t>
  </si>
  <si>
    <t>Seremange</t>
  </si>
  <si>
    <t>Mathay</t>
  </si>
  <si>
    <t>Veyrins Thuellin</t>
  </si>
  <si>
    <t>St Amé</t>
  </si>
  <si>
    <t>Mélisey</t>
  </si>
  <si>
    <t>St André les Vergers</t>
  </si>
  <si>
    <t>Miserey</t>
  </si>
  <si>
    <t>St Léonard</t>
  </si>
  <si>
    <t>Montreux</t>
  </si>
  <si>
    <t>Mouchard</t>
  </si>
  <si>
    <t>Toul</t>
  </si>
  <si>
    <t>Nuits St Georges</t>
  </si>
  <si>
    <t>Troyes Danton</t>
  </si>
  <si>
    <t>Offemont</t>
  </si>
  <si>
    <t>Troyes GUEDES</t>
  </si>
  <si>
    <t>Poligny</t>
  </si>
  <si>
    <t>Uxegney</t>
  </si>
  <si>
    <t>Pontarlier</t>
  </si>
  <si>
    <t>Port sur Saone</t>
  </si>
  <si>
    <t>Vaudreching</t>
  </si>
  <si>
    <t>Rioz</t>
  </si>
  <si>
    <t>Vigneulles</t>
  </si>
  <si>
    <t>Sermamagny</t>
  </si>
  <si>
    <t>Xertigny</t>
  </si>
  <si>
    <t>St Aubin</t>
  </si>
  <si>
    <t>St Hippolyte</t>
  </si>
  <si>
    <t>Velars</t>
  </si>
  <si>
    <t>SECTEUR CENTRE</t>
  </si>
  <si>
    <t>Réfrégiration</t>
  </si>
  <si>
    <t>Electrique + Q18</t>
  </si>
  <si>
    <t>Chauffage / Clim</t>
  </si>
  <si>
    <t>Porte automatique</t>
  </si>
  <si>
    <t>Porte coupe feu</t>
  </si>
  <si>
    <t>Alarme incendie</t>
  </si>
  <si>
    <t>Eclairage sécurité</t>
  </si>
  <si>
    <t>Issue de secours</t>
  </si>
  <si>
    <t>Exercice incendie</t>
  </si>
  <si>
    <t>TYPE</t>
  </si>
  <si>
    <t>ADREI </t>
  </si>
  <si>
    <t>ADS</t>
  </si>
  <si>
    <t>AEC DESENFUMAGE </t>
  </si>
  <si>
    <t>ANVOLIA</t>
  </si>
  <si>
    <t>ASSA ABLOY </t>
  </si>
  <si>
    <t>ATE </t>
  </si>
  <si>
    <t>ATELIER </t>
  </si>
  <si>
    <t>AUDIADIS</t>
  </si>
  <si>
    <t>Autres</t>
  </si>
  <si>
    <t>AVIPUR</t>
  </si>
  <si>
    <t>AXIMA REF</t>
  </si>
  <si>
    <t>BC INDUSTRIE </t>
  </si>
  <si>
    <t>BEL FACADE </t>
  </si>
  <si>
    <t>BERGIN</t>
  </si>
  <si>
    <t>BOOSTAIR</t>
  </si>
  <si>
    <t>BOUTRUCHE</t>
  </si>
  <si>
    <t>BRETON SARL</t>
  </si>
  <si>
    <t>CARRIER</t>
  </si>
  <si>
    <t>CARWASH</t>
  </si>
  <si>
    <t>CEIBAC </t>
  </si>
  <si>
    <t>CENTAURE ISOLATION </t>
  </si>
  <si>
    <t>CHION JEAN MARC </t>
  </si>
  <si>
    <t>CLAIR SARL </t>
  </si>
  <si>
    <t>COPAMACO</t>
  </si>
  <si>
    <t>CUROT CONSTRUCTION </t>
  </si>
  <si>
    <t>DA GROUP </t>
  </si>
  <si>
    <t>DADAUX </t>
  </si>
  <si>
    <t>DALKIA</t>
  </si>
  <si>
    <t>DELAIRE </t>
  </si>
  <si>
    <t>DEPANN EXPRESS HABITAT </t>
  </si>
  <si>
    <t>DESAUTEL </t>
  </si>
  <si>
    <t>ECOLAB PEST </t>
  </si>
  <si>
    <t>EDCF</t>
  </si>
  <si>
    <t>EIMI SERVICES</t>
  </si>
  <si>
    <t>EJE</t>
  </si>
  <si>
    <t>EPTA France </t>
  </si>
  <si>
    <t>EUROFOURNIL </t>
  </si>
  <si>
    <t>EUROFOURS</t>
  </si>
  <si>
    <t>FAAC </t>
  </si>
  <si>
    <t>FABBRI GROUP France </t>
  </si>
  <si>
    <t>FRANC COMTOISE DE CONFORT </t>
  </si>
  <si>
    <t>FRANCODEP</t>
  </si>
  <si>
    <t>GAUCHERON </t>
  </si>
  <si>
    <t>GENERFEU </t>
  </si>
  <si>
    <t>GOURY</t>
  </si>
  <si>
    <t>GPA BETON </t>
  </si>
  <si>
    <t>GSF</t>
  </si>
  <si>
    <t>Guy </t>
  </si>
  <si>
    <t>HMY</t>
  </si>
  <si>
    <t>IFC</t>
  </si>
  <si>
    <t>IPS</t>
  </si>
  <si>
    <t>ISOLAGRO </t>
  </si>
  <si>
    <t>ISOLPANO</t>
  </si>
  <si>
    <t>JBG2</t>
  </si>
  <si>
    <t>Jean François </t>
  </si>
  <si>
    <t>JUNGHEINRICH</t>
  </si>
  <si>
    <t>JURAMETAL</t>
  </si>
  <si>
    <t>LAGALICE </t>
  </si>
  <si>
    <t>LAUGIL </t>
  </si>
  <si>
    <t>LEMBO </t>
  </si>
  <si>
    <t>MAIGNAN </t>
  </si>
  <si>
    <t>MCI</t>
  </si>
  <si>
    <t>MEDIALINE </t>
  </si>
  <si>
    <t>MESSER</t>
  </si>
  <si>
    <t>METALLERIE CENTRE </t>
  </si>
  <si>
    <t>MIWE</t>
  </si>
  <si>
    <t>PAVAILLER </t>
  </si>
  <si>
    <t>PAYSAGES DUBUISSON </t>
  </si>
  <si>
    <t>PETIT FORESTIER </t>
  </si>
  <si>
    <t>PHINELEC </t>
  </si>
  <si>
    <t>PLB </t>
  </si>
  <si>
    <t>POLAIR</t>
  </si>
  <si>
    <t>POLYSECURITE</t>
  </si>
  <si>
    <t>RASEC </t>
  </si>
  <si>
    <t>RECORD</t>
  </si>
  <si>
    <t>ROGER MARTIN </t>
  </si>
  <si>
    <t>SAEM</t>
  </si>
  <si>
    <t>SAVN</t>
  </si>
  <si>
    <t>SMAC</t>
  </si>
  <si>
    <t>SOPREMA </t>
  </si>
  <si>
    <t>SPIE</t>
  </si>
  <si>
    <t>STILL</t>
  </si>
  <si>
    <t>SUEZ</t>
  </si>
  <si>
    <t>T1 MARQUAGE </t>
  </si>
  <si>
    <t>VIRLY</t>
  </si>
  <si>
    <t>VITOGAZ</t>
  </si>
  <si>
    <t>WIESHEU</t>
  </si>
  <si>
    <t>SOCIETE</t>
  </si>
  <si>
    <t xml:space="preserve">Suivi des contrôles périodiques magasin de </t>
  </si>
  <si>
    <t>Périodicité</t>
  </si>
  <si>
    <t>Nombre de mois entre 2 controles</t>
  </si>
  <si>
    <t>Nombre de mois d'alarme</t>
  </si>
  <si>
    <t>Date du dernier contrôle/entretien</t>
  </si>
  <si>
    <t>Qui</t>
  </si>
  <si>
    <t>Pages dans le registre</t>
  </si>
  <si>
    <t>Raccourci fichier</t>
  </si>
  <si>
    <t>Commentaires</t>
  </si>
  <si>
    <t>Annuel</t>
  </si>
  <si>
    <t>AEC</t>
  </si>
  <si>
    <t>AEC DESENFUMAGE</t>
  </si>
  <si>
    <t>Boostair</t>
  </si>
  <si>
    <t>Dekra</t>
  </si>
  <si>
    <t>DEKRA</t>
  </si>
  <si>
    <t>Desautel</t>
  </si>
  <si>
    <t>DESAUTEL</t>
  </si>
  <si>
    <t>Generfeu</t>
  </si>
  <si>
    <t>GENERFEU</t>
  </si>
  <si>
    <t>Socotec</t>
  </si>
  <si>
    <t>SOCOTEC</t>
  </si>
  <si>
    <t>Trimestriel</t>
  </si>
  <si>
    <t>Mensuel</t>
  </si>
  <si>
    <t>OBSERVATION</t>
  </si>
  <si>
    <t>X</t>
  </si>
  <si>
    <t>Demande document manquant en cours</t>
  </si>
  <si>
    <t>Validité OK</t>
  </si>
  <si>
    <t>Validité dépassé entre 1 jours et 30 jours</t>
  </si>
  <si>
    <t>Validité erreur de date</t>
  </si>
  <si>
    <t>Validité dépassée</t>
  </si>
  <si>
    <t>Magasin</t>
  </si>
  <si>
    <t>Mois</t>
  </si>
  <si>
    <t>Semestriel</t>
  </si>
  <si>
    <t>Date du contrôle/entretien</t>
  </si>
  <si>
    <t>Dernier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</si>
</sst>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color theme="1" tint="4.9989318521683403E-2"/>
      <name val="Calibri"/>
      <family val="2"/>
      <scheme val="minor"/>
    </font>
    <font>
      <sz val="9"/>
      <color theme="1" tint="4.9989318521683403E-2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9" fillId="0" borderId="0" applyFont="0" applyFill="0" applyBorder="0" applyAlignment="0" applyProtection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3" fillId="4" borderId="7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0" borderId="4" xfId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5" borderId="12" xfId="0" applyFont="1" applyFill="1" applyBorder="1" applyAlignment="1"/>
    <xf numFmtId="0" fontId="0" fillId="0" borderId="4" xfId="0" applyBorder="1"/>
    <xf numFmtId="14" fontId="0" fillId="3" borderId="4" xfId="0" applyNumberFormat="1" applyFill="1" applyBorder="1" applyAlignment="1">
      <alignment horizontal="center" vertical="center"/>
    </xf>
    <xf numFmtId="14" fontId="0" fillId="6" borderId="4" xfId="0" applyNumberForma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14" fontId="0" fillId="7" borderId="4" xfId="0" applyNumberFormat="1" applyFont="1" applyFill="1" applyBorder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0" fillId="3" borderId="4" xfId="0" applyFill="1" applyBorder="1"/>
    <xf numFmtId="0" fontId="0" fillId="8" borderId="4" xfId="0" applyFill="1" applyBorder="1"/>
    <xf numFmtId="0" fontId="0" fillId="2" borderId="4" xfId="0" applyFill="1" applyBorder="1"/>
    <xf numFmtId="0" fontId="0" fillId="6" borderId="4" xfId="0" applyFill="1" applyBorder="1"/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4" fillId="0" borderId="0" xfId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9" borderId="0" xfId="0" applyFill="1" applyAlignment="1"/>
    <xf numFmtId="164" fontId="0" fillId="0" borderId="0" xfId="2" applyNumberFormat="1" applyFont="1" applyFill="1" applyBorder="1" applyAlignment="1">
      <alignment vertical="center"/>
    </xf>
    <xf numFmtId="164" fontId="0" fillId="9" borderId="0" xfId="2" applyNumberFormat="1" applyFont="1" applyFill="1" applyAlignment="1"/>
    <xf numFmtId="0" fontId="0" fillId="9" borderId="0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164" fontId="0" fillId="2" borderId="0" xfId="2" applyNumberFormat="1" applyFont="1" applyFill="1" applyBorder="1" applyAlignment="1">
      <alignment vertical="center"/>
    </xf>
    <xf numFmtId="0" fontId="0" fillId="9" borderId="0" xfId="0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/>
    </xf>
    <xf numFmtId="0" fontId="0" fillId="0" borderId="0" xfId="0" applyAlignment="1"/>
    <xf numFmtId="0" fontId="10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NumberFormat="1"/>
    <xf numFmtId="14" fontId="0" fillId="0" borderId="0" xfId="0" applyNumberFormat="1"/>
    <xf numFmtId="0" fontId="6" fillId="4" borderId="6" xfId="0" applyFont="1" applyFill="1" applyBorder="1" applyAlignment="1">
      <alignment horizontal="right" vertical="center"/>
    </xf>
    <xf numFmtId="0" fontId="6" fillId="4" borderId="14" xfId="0" applyFont="1" applyFill="1" applyBorder="1" applyAlignment="1">
      <alignment horizontal="right" vertical="center"/>
    </xf>
    <xf numFmtId="0" fontId="6" fillId="4" borderId="5" xfId="0" applyFont="1" applyFill="1" applyBorder="1" applyAlignment="1">
      <alignment horizontal="right" vertical="center"/>
    </xf>
    <xf numFmtId="0" fontId="4" fillId="0" borderId="13" xfId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7" borderId="6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49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AC75D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AC75D5"/>
        </patternFill>
      </fill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numFmt numFmtId="164" formatCode="_-* #,##0_-;\-* #,##0_-;_-* &quot;-&quot;??_-;_-@_-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AC75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114300</xdr:colOff>
      <xdr:row>0</xdr:row>
      <xdr:rowOff>161925</xdr:rowOff>
    </xdr:from>
    <xdr:to>
      <xdr:col>11</xdr:col>
      <xdr:colOff>733425</xdr:colOff>
      <xdr:row>5</xdr:row>
      <xdr:rowOff>152400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agasin">
              <a:extLst>
                <a:ext uri="{FF2B5EF4-FFF2-40B4-BE49-F238E27FC236}">
                  <a16:creationId xmlns:a16="http://schemas.microsoft.com/office/drawing/2014/main" id="{35867C55-3F9E-4553-8F84-F391ABA2161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gasi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77675" y="161925"/>
              <a:ext cx="1381125" cy="1362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571500</xdr:colOff>
      <xdr:row>0</xdr:row>
      <xdr:rowOff>57151</xdr:rowOff>
    </xdr:from>
    <xdr:to>
      <xdr:col>8</xdr:col>
      <xdr:colOff>638175</xdr:colOff>
      <xdr:row>11</xdr:row>
      <xdr:rowOff>171451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agasin 1">
              <a:extLst>
                <a:ext uri="{FF2B5EF4-FFF2-40B4-BE49-F238E27FC236}">
                  <a16:creationId xmlns:a16="http://schemas.microsoft.com/office/drawing/2014/main" id="{B8939E9E-EF93-4D50-8F7A-FF98E58DF58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gasi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24525" y="57151"/>
              <a:ext cx="1590675" cy="2209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7FF5FB3-952A-4B31-8F46-19AA4251522A}" autoFormatId="16" applyNumberFormats="0" applyBorderFormats="0" applyFontFormats="0" applyPatternFormats="0" applyAlignmentFormats="0" applyWidthHeightFormats="0">
  <queryTableRefresh nextId="5">
    <queryTableFields count="4">
      <queryTableField id="1" name="Magasin" tableColumnId="1"/>
      <queryTableField id="2" name="TYPE" tableColumnId="2"/>
      <queryTableField id="3" name="Périodicité" tableColumnId="3"/>
      <queryTableField id="4" name="Dernier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gasin" xr10:uid="{48D5A880-E4E2-4AA5-AE64-A0823F41CFA0}" sourceName="Magasin">
  <extLst>
    <x:ext xmlns:x15="http://schemas.microsoft.com/office/spreadsheetml/2010/11/main" uri="{2F2917AC-EB37-4324-AD4E-5DD8C200BD13}">
      <x15:tableSlicerCache tableId="1" column="10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gasin1" xr10:uid="{EDD307F4-8195-4F55-8AB9-88B7270D896B}" sourceName="Magasin">
  <extLst>
    <x:ext xmlns:x15="http://schemas.microsoft.com/office/spreadsheetml/2010/11/main" uri="{2F2917AC-EB37-4324-AD4E-5DD8C200BD13}">
      <x15:tableSlicerCache tableId="6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gasin" xr10:uid="{20DCD664-5387-4271-9D16-08F5583E0D2C}" cache="Segment_Magasin" caption="Magasin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gasin 1" xr10:uid="{3C944434-B023-474D-BFB4-41C4249F0E78}" cache="Segment_Magasin1" caption="Magasin" style="SlicerStyleLight6" rowHeight="241300"/>
</slicer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5DECA3-86E0-414A-BCD4-BA0FE6650679}" name="Tableau2" displayName="Tableau2" ref="A2:I19" totalsRowShown="0" headerRowDxfId="48" dataDxfId="46" headerRowBorderDxfId="47" tableBorderDxfId="45" totalsRowBorderDxfId="44">
  <autoFilter ref="A2:I19" xr:uid="{895DECA3-86E0-414A-BCD4-BA0FE6650679}"/>
  <tableColumns count="9">
    <tableColumn id="1" xr3:uid="{82C2C7E2-1B83-469F-A2C9-C63F657D9FBA}" name="TYPE" dataDxfId="43"/>
    <tableColumn id="2" xr3:uid="{BB7F1E50-C22E-4099-A86F-BFCD3698EBED}" name="Périodicité" dataDxfId="42"/>
    <tableColumn id="3" xr3:uid="{8D8716FE-789F-4818-8540-57D55539D95C}" name="Nombre de mois entre 2 controles" dataDxfId="41"/>
    <tableColumn id="4" xr3:uid="{F5E88CAC-AD7C-482E-B38E-1E07DB4D9DE4}" name="Nombre de mois d'alarme" dataDxfId="40"/>
    <tableColumn id="5" xr3:uid="{BA4A039B-8C3E-4A13-8B5A-D1266FD3EEEC}" name="Date du dernier contrôle/entretien" dataDxfId="39"/>
    <tableColumn id="6" xr3:uid="{B112853D-6EB1-408F-8182-5567D160F4E4}" name="Qui" dataDxfId="38"/>
    <tableColumn id="7" xr3:uid="{2251A7EE-2E69-4D1D-8CA4-2548916BF6C0}" name="Pages dans le registre" dataDxfId="37"/>
    <tableColumn id="8" xr3:uid="{AC80547C-F920-4198-A862-72A3ED50A206}" name="Raccourci fichier" dataDxfId="36"/>
    <tableColumn id="9" xr3:uid="{8639E84F-6404-4850-B55B-B935646FABAA}" name="Commentaires" dataDxfId="35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991D98-1E98-480B-8FFC-18708CF41560}" name="Secteurs" displayName="Secteurs" ref="A1:A89" totalsRowShown="0" headerRowDxfId="34" dataDxfId="33">
  <autoFilter ref="A1:A89" xr:uid="{39991D98-1E98-480B-8FFC-18708CF41560}"/>
  <tableColumns count="1">
    <tableColumn id="1" xr3:uid="{2B3CC5BA-E618-47A4-B6CE-6BC50712C149}" name="SECTEUR CENTRE" dataDxfId="3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ED18BE3-5647-40BC-987B-71B6D4634BAC}" name="Types" displayName="Types" ref="C1:E14" totalsRowShown="0" headerRowDxfId="31" dataDxfId="30">
  <autoFilter ref="C1:E14" xr:uid="{0ED18BE3-5647-40BC-987B-71B6D4634BAC}"/>
  <tableColumns count="3">
    <tableColumn id="1" xr3:uid="{A3EC2681-9140-4DDF-A8DF-92219061A849}" name="TYPE" dataDxfId="29"/>
    <tableColumn id="2" xr3:uid="{1D1C9FBB-3D55-4823-8EB4-86E998C922A7}" name="Périodicité" dataDxfId="28"/>
    <tableColumn id="3" xr3:uid="{8C474266-AC38-4AF2-AC17-A613508E8EA4}" name="Mois" dataDxfId="27" dataCellStyle="Millier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F39461A-0DEA-499D-B987-8E948F568750}" name="Sociétés" displayName="Sociétés" ref="G1:G88" totalsRowShown="0" headerRowDxfId="26" dataDxfId="25">
  <autoFilter ref="G1:G88" xr:uid="{9F39461A-0DEA-499D-B987-8E948F568750}"/>
  <tableColumns count="1">
    <tableColumn id="1" xr3:uid="{0257BE0A-3075-422D-BD18-30690BB18BB3}" name="SOCIETE" dataDxfId="2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9D5E46-DB52-4CE4-A257-681AAB60570F}" name="Controles" displayName="Controles" ref="A1:J19" totalsRowShown="0" headerRowDxfId="15" dataDxfId="14">
  <autoFilter ref="A1:J19" xr:uid="{C89D5E46-DB52-4CE4-A257-681AAB60570F}"/>
  <tableColumns count="10">
    <tableColumn id="10" xr3:uid="{ADAAE015-460B-421F-A43B-CC489C6BF2E4}" name="Magasin" dataDxfId="13"/>
    <tableColumn id="1" xr3:uid="{5E4F90E0-6A60-4849-B523-B6C381D6D746}" name="TYPE" dataDxfId="12"/>
    <tableColumn id="2" xr3:uid="{3A03CE49-FEF4-484D-BE7B-C009C7B7D125}" name="Périodicité" dataDxfId="11"/>
    <tableColumn id="3" xr3:uid="{1449C166-EAB1-4E45-9DD5-A7934A7FCF1D}" name="Nombre de mois entre 2 controles" dataDxfId="10"/>
    <tableColumn id="4" xr3:uid="{4CF95BED-D2A4-442F-8EC8-9B9E0451CE9F}" name="Nombre de mois d'alarme" dataDxfId="9"/>
    <tableColumn id="5" xr3:uid="{1B9E4320-99B3-4968-BD91-BBAD5546375C}" name="Date du contrôle/entretien" dataDxfId="8"/>
    <tableColumn id="6" xr3:uid="{14D6A6DA-61AC-4DEB-BB03-89D6F106CC85}" name="Qui" dataDxfId="7"/>
    <tableColumn id="7" xr3:uid="{7527E72B-5213-499F-A4E8-052E9D1BF417}" name="Pages dans le registre" dataDxfId="6"/>
    <tableColumn id="8" xr3:uid="{1281860C-F3F1-4FC2-A53B-B4818C7C6704}" name="Raccourci fichier" dataDxfId="5"/>
    <tableColumn id="9" xr3:uid="{AA7BBEF8-48E2-4D82-8092-80346FDED24C}" name="Commentaires" dataDxfId="4"/>
  </tableColumns>
  <tableStyleInfo name="TableStyleLight1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255A112-07D1-4C00-9426-B6014E9E1492}" name="Controles_2" displayName="Controles_2" ref="A1:D8" tableType="queryTable" totalsRowShown="0">
  <autoFilter ref="A1:D8" xr:uid="{3255A112-07D1-4C00-9426-B6014E9E1492}"/>
  <tableColumns count="4">
    <tableColumn id="1" xr3:uid="{C8574E98-8BA6-4660-8120-5BA103CD0B28}" uniqueName="1" name="Magasin" queryTableFieldId="1" dataDxfId="3"/>
    <tableColumn id="2" xr3:uid="{B679FB8F-7774-49C1-9FAC-F9DEF5E81724}" uniqueName="2" name="TYPE" queryTableFieldId="2" dataDxfId="2"/>
    <tableColumn id="3" xr3:uid="{5D093353-731E-4C23-9EE6-98B4A96C13A6}" uniqueName="3" name="Périodicité" queryTableFieldId="3" dataDxfId="1"/>
    <tableColumn id="4" xr3:uid="{2A0015A1-19B4-48E1-8C41-2BEBAA289E51}" uniqueName="4" name="Dernier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DEKRA\" TargetMode="External"/><Relationship Id="rId7" Type="http://schemas.openxmlformats.org/officeDocument/2006/relationships/table" Target="../tables/table1.xml"/><Relationship Id="rId2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BOOST%20AIR" TargetMode="External"/><Relationship Id="rId1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AEC%20DESENFUMAGE" TargetMode="External"/><Relationship Id="rId6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SOCOTEC" TargetMode="External"/><Relationship Id="rId5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GENERFEU" TargetMode="External"/><Relationship Id="rId4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DESAUTEL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BOOST%20AIR" TargetMode="External"/><Relationship Id="rId13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SOCOTEC" TargetMode="External"/><Relationship Id="rId3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DEKRA\" TargetMode="External"/><Relationship Id="rId7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AEC%20DESENFUMAGE" TargetMode="External"/><Relationship Id="rId12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SOCOTEC" TargetMode="External"/><Relationship Id="rId2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BOOST%20AIR" TargetMode="External"/><Relationship Id="rId16" Type="http://schemas.microsoft.com/office/2007/relationships/slicer" Target="../slicers/slicer1.xml"/><Relationship Id="rId1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AEC%20DESENFUMAGE" TargetMode="External"/><Relationship Id="rId6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SOCOTEC" TargetMode="External"/><Relationship Id="rId11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GENERFEU" TargetMode="External"/><Relationship Id="rId5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GENERFEU" TargetMode="External"/><Relationship Id="rId15" Type="http://schemas.openxmlformats.org/officeDocument/2006/relationships/table" Target="../tables/table5.xml"/><Relationship Id="rId10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DESAUTEL" TargetMode="External"/><Relationship Id="rId4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DESAUTEL" TargetMode="External"/><Relationship Id="rId9" Type="http://schemas.openxmlformats.org/officeDocument/2006/relationships/hyperlink" Target="file:///\\ADMIN\infoprojet\DoleWilson\JURIDIQUE%20GMS\CONTRATS%20COLRUYT%20DISTRIBUTION%20FRANCE\CONTRATS%20ACTIVITE%20INTEGREE\CONTRATS%20SERVICE%20SIEGE\CONTRATS%20TECH%20%20&amp;%20MAINT\AVANNE\DEKRA\" TargetMode="External"/><Relationship Id="rId1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table" Target="../tables/table6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3F72B-AED8-48C8-B5D7-1CFBD63147DB}">
  <dimension ref="A1:I36"/>
  <sheetViews>
    <sheetView workbookViewId="0">
      <selection activeCell="B3" sqref="B3"/>
    </sheetView>
  </sheetViews>
  <sheetFormatPr baseColWidth="10" defaultColWidth="25.7109375" defaultRowHeight="15" x14ac:dyDescent="0.25"/>
  <cols>
    <col min="3" max="4" width="15.28515625" customWidth="1"/>
    <col min="5" max="5" width="34.140625" customWidth="1"/>
    <col min="9" max="9" width="41.7109375" customWidth="1"/>
  </cols>
  <sheetData>
    <row r="1" spans="1:9" ht="36" x14ac:dyDescent="0.25">
      <c r="A1" s="52" t="s">
        <v>191</v>
      </c>
      <c r="B1" s="53"/>
      <c r="C1" s="53"/>
      <c r="D1" s="53"/>
      <c r="E1" s="53"/>
      <c r="F1" s="54"/>
      <c r="G1" s="58" t="s">
        <v>215</v>
      </c>
      <c r="H1" s="59"/>
      <c r="I1" s="17"/>
    </row>
    <row r="2" spans="1:9" ht="25.5" x14ac:dyDescent="0.25">
      <c r="A2" s="4" t="s">
        <v>102</v>
      </c>
      <c r="B2" s="5" t="s">
        <v>192</v>
      </c>
      <c r="C2" s="21" t="s">
        <v>193</v>
      </c>
      <c r="D2" s="20" t="s">
        <v>194</v>
      </c>
      <c r="E2" s="5" t="s">
        <v>195</v>
      </c>
      <c r="F2" s="5" t="s">
        <v>196</v>
      </c>
      <c r="G2" s="5" t="s">
        <v>197</v>
      </c>
      <c r="H2" s="5" t="s">
        <v>198</v>
      </c>
      <c r="I2" s="6" t="s">
        <v>199</v>
      </c>
    </row>
    <row r="3" spans="1:9" ht="15.75" x14ac:dyDescent="0.25">
      <c r="A3" s="14" t="s">
        <v>3</v>
      </c>
      <c r="B3" s="7" t="s">
        <v>200</v>
      </c>
      <c r="C3" s="7">
        <v>12</v>
      </c>
      <c r="D3" s="7">
        <v>1</v>
      </c>
      <c r="E3" s="24">
        <v>44068</v>
      </c>
      <c r="F3" s="9" t="s">
        <v>201</v>
      </c>
      <c r="G3" s="7">
        <v>1</v>
      </c>
      <c r="H3" s="11" t="s">
        <v>202</v>
      </c>
      <c r="I3" s="12"/>
    </row>
    <row r="4" spans="1:9" ht="15.75" x14ac:dyDescent="0.25">
      <c r="A4" s="14" t="s">
        <v>93</v>
      </c>
      <c r="B4" s="7" t="s">
        <v>200</v>
      </c>
      <c r="C4" s="7">
        <v>12</v>
      </c>
      <c r="D4" s="7">
        <v>1</v>
      </c>
      <c r="E4" s="19">
        <v>44258</v>
      </c>
      <c r="F4" s="9" t="s">
        <v>203</v>
      </c>
      <c r="G4" s="7">
        <v>1.2</v>
      </c>
      <c r="H4" s="11" t="s">
        <v>117</v>
      </c>
      <c r="I4" s="12"/>
    </row>
    <row r="5" spans="1:9" ht="15.75" x14ac:dyDescent="0.25">
      <c r="A5" s="14" t="s">
        <v>94</v>
      </c>
      <c r="B5" s="7" t="s">
        <v>200</v>
      </c>
      <c r="C5" s="7">
        <v>12</v>
      </c>
      <c r="D5" s="7">
        <v>1</v>
      </c>
      <c r="E5" s="19">
        <v>44326</v>
      </c>
      <c r="F5" s="9" t="s">
        <v>204</v>
      </c>
      <c r="G5" s="7">
        <v>1.4</v>
      </c>
      <c r="H5" s="11" t="s">
        <v>205</v>
      </c>
      <c r="I5" s="12"/>
    </row>
    <row r="6" spans="1:9" ht="15.75" x14ac:dyDescent="0.25">
      <c r="A6" s="14" t="s">
        <v>0</v>
      </c>
      <c r="B6" s="7" t="s">
        <v>200</v>
      </c>
      <c r="C6" s="7">
        <v>12</v>
      </c>
      <c r="D6" s="7">
        <v>1</v>
      </c>
      <c r="E6" s="23">
        <v>44702</v>
      </c>
      <c r="F6" s="9" t="s">
        <v>206</v>
      </c>
      <c r="G6" s="7">
        <v>2.2000000000000002</v>
      </c>
      <c r="H6" s="11" t="s">
        <v>207</v>
      </c>
      <c r="I6" s="12"/>
    </row>
    <row r="7" spans="1:9" ht="15.75" x14ac:dyDescent="0.25">
      <c r="A7" s="14" t="s">
        <v>95</v>
      </c>
      <c r="B7" s="7" t="s">
        <v>200</v>
      </c>
      <c r="C7" s="7">
        <v>12</v>
      </c>
      <c r="D7" s="7">
        <v>1</v>
      </c>
      <c r="E7" s="19">
        <v>44321</v>
      </c>
      <c r="F7" s="9" t="s">
        <v>208</v>
      </c>
      <c r="G7" s="7">
        <v>5</v>
      </c>
      <c r="H7" s="11" t="s">
        <v>209</v>
      </c>
      <c r="I7" s="12"/>
    </row>
    <row r="8" spans="1:9" ht="15.75" x14ac:dyDescent="0.25">
      <c r="A8" s="14" t="s">
        <v>2</v>
      </c>
      <c r="B8" s="7" t="s">
        <v>200</v>
      </c>
      <c r="C8" s="7">
        <v>12</v>
      </c>
      <c r="D8" s="7">
        <v>1</v>
      </c>
      <c r="E8" s="18">
        <v>43560</v>
      </c>
      <c r="F8" s="9" t="s">
        <v>210</v>
      </c>
      <c r="G8" s="7">
        <v>6</v>
      </c>
      <c r="H8" s="11" t="s">
        <v>211</v>
      </c>
      <c r="I8" s="12" t="s">
        <v>216</v>
      </c>
    </row>
    <row r="9" spans="1:9" ht="15.75" x14ac:dyDescent="0.25">
      <c r="A9" s="14" t="s">
        <v>1</v>
      </c>
      <c r="B9" s="7"/>
      <c r="C9" s="7"/>
      <c r="D9" s="7"/>
      <c r="E9" s="7"/>
      <c r="F9" s="9"/>
      <c r="G9" s="7"/>
      <c r="H9" s="7"/>
      <c r="I9" s="12"/>
    </row>
    <row r="10" spans="1:9" ht="15.75" x14ac:dyDescent="0.25">
      <c r="A10" s="14" t="s">
        <v>96</v>
      </c>
      <c r="B10" s="7"/>
      <c r="C10" s="7"/>
      <c r="D10" s="7"/>
      <c r="E10" s="7"/>
      <c r="F10" s="9"/>
      <c r="G10" s="7"/>
      <c r="H10" s="7"/>
      <c r="I10" s="12"/>
    </row>
    <row r="11" spans="1:9" ht="15.75" x14ac:dyDescent="0.25">
      <c r="A11" s="14" t="s">
        <v>97</v>
      </c>
      <c r="B11" s="7"/>
      <c r="C11" s="7"/>
      <c r="D11" s="7"/>
      <c r="E11" s="7"/>
      <c r="F11" s="9"/>
      <c r="G11" s="7"/>
      <c r="H11" s="7"/>
      <c r="I11" s="12"/>
    </row>
    <row r="12" spans="1:9" ht="15.75" x14ac:dyDescent="0.25">
      <c r="A12" s="14" t="s">
        <v>98</v>
      </c>
      <c r="B12" s="7"/>
      <c r="C12" s="7"/>
      <c r="D12" s="7"/>
      <c r="E12" s="7"/>
      <c r="F12" s="9"/>
      <c r="G12" s="7"/>
      <c r="H12" s="7"/>
      <c r="I12" s="12"/>
    </row>
    <row r="13" spans="1:9" ht="15.75" x14ac:dyDescent="0.25">
      <c r="A13" s="14" t="s">
        <v>99</v>
      </c>
      <c r="B13" s="7"/>
      <c r="C13" s="7"/>
      <c r="D13" s="7"/>
      <c r="E13" s="7"/>
      <c r="F13" s="9"/>
      <c r="G13" s="7"/>
      <c r="H13" s="7"/>
      <c r="I13" s="12"/>
    </row>
    <row r="14" spans="1:9" ht="15.75" x14ac:dyDescent="0.25">
      <c r="A14" s="14" t="s">
        <v>100</v>
      </c>
      <c r="B14" s="7"/>
      <c r="C14" s="7"/>
      <c r="D14" s="7"/>
      <c r="E14" s="7"/>
      <c r="F14" s="9"/>
      <c r="G14" s="7"/>
      <c r="H14" s="7"/>
      <c r="I14" s="12"/>
    </row>
    <row r="15" spans="1:9" ht="15.75" x14ac:dyDescent="0.25">
      <c r="A15" s="14"/>
      <c r="B15" s="7"/>
      <c r="C15" s="7"/>
      <c r="D15" s="7"/>
      <c r="E15" s="7"/>
      <c r="F15" s="9"/>
      <c r="G15" s="7"/>
      <c r="H15" s="7"/>
      <c r="I15" s="12"/>
    </row>
    <row r="16" spans="1:9" ht="15.75" x14ac:dyDescent="0.25">
      <c r="A16" s="14"/>
      <c r="B16" s="7"/>
      <c r="C16" s="7"/>
      <c r="D16" s="7"/>
      <c r="E16" s="7"/>
      <c r="F16" s="9"/>
      <c r="G16" s="7"/>
      <c r="H16" s="7"/>
      <c r="I16" s="12"/>
    </row>
    <row r="17" spans="1:9" ht="15.75" x14ac:dyDescent="0.25">
      <c r="A17" s="14"/>
      <c r="B17" s="7" t="s">
        <v>212</v>
      </c>
      <c r="C17" s="7">
        <v>4</v>
      </c>
      <c r="D17" s="7"/>
      <c r="E17" s="7"/>
      <c r="F17" s="9"/>
      <c r="G17" s="7"/>
      <c r="H17" s="7"/>
      <c r="I17" s="12"/>
    </row>
    <row r="18" spans="1:9" ht="15.75" x14ac:dyDescent="0.25">
      <c r="A18" s="14" t="s">
        <v>101</v>
      </c>
      <c r="B18" s="7" t="s">
        <v>213</v>
      </c>
      <c r="C18" s="7">
        <v>6</v>
      </c>
      <c r="D18" s="7">
        <v>1</v>
      </c>
      <c r="E18" s="7"/>
      <c r="F18" s="9"/>
      <c r="G18" s="7"/>
      <c r="H18" s="7"/>
      <c r="I18" s="12"/>
    </row>
    <row r="19" spans="1:9" ht="15.75" x14ac:dyDescent="0.25">
      <c r="A19" s="15"/>
      <c r="B19" s="8"/>
      <c r="C19" s="8"/>
      <c r="D19" s="8"/>
      <c r="E19" s="8"/>
      <c r="F19" s="10"/>
      <c r="G19" s="8"/>
      <c r="H19" s="8"/>
      <c r="I19" s="13"/>
    </row>
    <row r="20" spans="1:9" ht="15.75" thickBot="1" x14ac:dyDescent="0.3">
      <c r="A20" s="3"/>
      <c r="B20" s="3"/>
      <c r="C20" s="3"/>
      <c r="D20" s="3"/>
      <c r="E20" s="3"/>
      <c r="F20" s="3"/>
      <c r="G20" s="3"/>
      <c r="H20" s="3"/>
      <c r="I20" s="3"/>
    </row>
    <row r="21" spans="1:9" ht="15.75" thickBot="1" x14ac:dyDescent="0.3">
      <c r="A21" s="16" t="s">
        <v>214</v>
      </c>
      <c r="B21" s="55"/>
      <c r="C21" s="56"/>
      <c r="D21" s="56"/>
      <c r="E21" s="56"/>
      <c r="F21" s="56"/>
      <c r="G21" s="56"/>
      <c r="H21" s="56"/>
      <c r="I21" s="57"/>
    </row>
    <row r="23" spans="1:9" x14ac:dyDescent="0.25">
      <c r="D23" s="28"/>
      <c r="E23" t="s">
        <v>217</v>
      </c>
    </row>
    <row r="25" spans="1:9" x14ac:dyDescent="0.25">
      <c r="D25" s="27"/>
      <c r="E25" t="s">
        <v>218</v>
      </c>
    </row>
    <row r="27" spans="1:9" x14ac:dyDescent="0.25">
      <c r="D27" s="26"/>
      <c r="E27" t="s">
        <v>219</v>
      </c>
    </row>
    <row r="29" spans="1:9" x14ac:dyDescent="0.25">
      <c r="D29" s="25"/>
      <c r="E29" t="s">
        <v>220</v>
      </c>
    </row>
    <row r="31" spans="1:9" x14ac:dyDescent="0.25">
      <c r="H31" s="17"/>
      <c r="I31" s="22">
        <v>44222</v>
      </c>
    </row>
    <row r="32" spans="1:9" x14ac:dyDescent="0.25">
      <c r="H32" s="17"/>
      <c r="I32" s="22">
        <v>44258</v>
      </c>
    </row>
    <row r="33" spans="8:9" x14ac:dyDescent="0.25">
      <c r="H33" s="17"/>
      <c r="I33" s="22">
        <v>44326</v>
      </c>
    </row>
    <row r="34" spans="8:9" x14ac:dyDescent="0.25">
      <c r="H34" s="17"/>
      <c r="I34" s="22">
        <v>44337</v>
      </c>
    </row>
    <row r="35" spans="8:9" x14ac:dyDescent="0.25">
      <c r="H35" s="17"/>
      <c r="I35" s="22">
        <v>44321</v>
      </c>
    </row>
    <row r="36" spans="8:9" x14ac:dyDescent="0.25">
      <c r="H36" s="17"/>
      <c r="I36" s="22">
        <v>43560</v>
      </c>
    </row>
  </sheetData>
  <mergeCells count="3">
    <mergeCell ref="A1:F1"/>
    <mergeCell ref="B21:I21"/>
    <mergeCell ref="G1:H1"/>
  </mergeCells>
  <hyperlinks>
    <hyperlink ref="H3" r:id="rId1" xr:uid="{00000000-0004-0000-0000-000000000000}"/>
    <hyperlink ref="H4" r:id="rId2" xr:uid="{00000000-0004-0000-0000-000001000000}"/>
    <hyperlink ref="H5" r:id="rId3" xr:uid="{00000000-0004-0000-0000-000002000000}"/>
    <hyperlink ref="H6" r:id="rId4" display="Desautel" xr:uid="{00000000-0004-0000-0000-000003000000}"/>
    <hyperlink ref="H7" r:id="rId5" xr:uid="{00000000-0004-0000-0000-000004000000}"/>
    <hyperlink ref="H8" r:id="rId6" xr:uid="{00000000-0004-0000-0000-000005000000}"/>
  </hyperlinks>
  <pageMargins left="0.7" right="0.7" top="0.75" bottom="0.75" header="0.3" footer="0.3"/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14641E-F5C2-439B-B668-8AC809D540B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F007C4-2F36-40CF-B090-EACA85824CC1}">
  <dimension ref="A1:J89"/>
  <sheetViews>
    <sheetView workbookViewId="0">
      <selection activeCell="A22" sqref="A22"/>
    </sheetView>
  </sheetViews>
  <sheetFormatPr baseColWidth="10" defaultRowHeight="15" x14ac:dyDescent="0.25"/>
  <cols>
    <col min="1" max="1" width="20.7109375" style="2" customWidth="1"/>
    <col min="2" max="2" width="4.28515625" style="2" customWidth="1"/>
    <col min="3" max="4" width="20.7109375" style="2" customWidth="1"/>
    <col min="5" max="5" width="7.7109375" style="2" bestFit="1" customWidth="1"/>
    <col min="6" max="6" width="4.140625" style="2" customWidth="1"/>
    <col min="7" max="7" width="29.28515625" style="2" bestFit="1" customWidth="1"/>
    <col min="8" max="8" width="19.5703125" style="2" customWidth="1"/>
    <col min="9" max="9" width="11.42578125" style="2"/>
    <col min="10" max="10" width="17.28515625" style="2" customWidth="1"/>
    <col min="11" max="16384" width="11.42578125" style="2"/>
  </cols>
  <sheetData>
    <row r="1" spans="1:10" x14ac:dyDescent="0.25">
      <c r="A1" s="1" t="s">
        <v>92</v>
      </c>
      <c r="B1" s="1"/>
      <c r="C1" s="1" t="s">
        <v>102</v>
      </c>
      <c r="D1" s="1" t="s">
        <v>192</v>
      </c>
      <c r="E1" s="1" t="s">
        <v>222</v>
      </c>
      <c r="F1" s="1"/>
      <c r="G1" s="1" t="s">
        <v>190</v>
      </c>
      <c r="J1" s="1"/>
    </row>
    <row r="2" spans="1:10" x14ac:dyDescent="0.25">
      <c r="A2" s="2" t="s">
        <v>4</v>
      </c>
      <c r="C2" s="2" t="s">
        <v>3</v>
      </c>
      <c r="D2" s="35" t="s">
        <v>200</v>
      </c>
      <c r="E2" s="37">
        <v>12</v>
      </c>
      <c r="G2" s="2" t="s">
        <v>103</v>
      </c>
    </row>
    <row r="3" spans="1:10" x14ac:dyDescent="0.25">
      <c r="A3" s="2" t="s">
        <v>7</v>
      </c>
      <c r="C3" s="2" t="s">
        <v>93</v>
      </c>
      <c r="D3" s="35" t="s">
        <v>200</v>
      </c>
      <c r="E3" s="37">
        <v>12</v>
      </c>
      <c r="G3" s="2" t="s">
        <v>104</v>
      </c>
    </row>
    <row r="4" spans="1:10" x14ac:dyDescent="0.25">
      <c r="A4" s="2" t="s">
        <v>10</v>
      </c>
      <c r="C4" s="2" t="s">
        <v>94</v>
      </c>
      <c r="D4" s="35" t="s">
        <v>200</v>
      </c>
      <c r="E4" s="37">
        <v>12</v>
      </c>
      <c r="G4" s="2" t="s">
        <v>105</v>
      </c>
    </row>
    <row r="5" spans="1:10" x14ac:dyDescent="0.25">
      <c r="A5" s="2" t="s">
        <v>6</v>
      </c>
      <c r="C5" s="2" t="s">
        <v>0</v>
      </c>
      <c r="D5" s="35" t="s">
        <v>200</v>
      </c>
      <c r="E5" s="37">
        <v>12</v>
      </c>
      <c r="G5" s="2" t="s">
        <v>106</v>
      </c>
    </row>
    <row r="6" spans="1:10" x14ac:dyDescent="0.25">
      <c r="A6" s="2" t="s">
        <v>5</v>
      </c>
      <c r="C6" s="2" t="s">
        <v>95</v>
      </c>
      <c r="D6" s="35" t="s">
        <v>200</v>
      </c>
      <c r="E6" s="37">
        <v>12</v>
      </c>
      <c r="G6" s="2" t="s">
        <v>107</v>
      </c>
    </row>
    <row r="7" spans="1:10" x14ac:dyDescent="0.25">
      <c r="A7" s="2" t="s">
        <v>8</v>
      </c>
      <c r="C7" s="2" t="s">
        <v>2</v>
      </c>
      <c r="D7" s="35" t="s">
        <v>200</v>
      </c>
      <c r="E7" s="37">
        <v>12</v>
      </c>
      <c r="G7" s="2" t="s">
        <v>108</v>
      </c>
    </row>
    <row r="8" spans="1:10" x14ac:dyDescent="0.25">
      <c r="A8" s="2" t="s">
        <v>13</v>
      </c>
      <c r="C8" s="2" t="s">
        <v>1</v>
      </c>
      <c r="D8" s="39" t="s">
        <v>200</v>
      </c>
      <c r="E8" s="38">
        <v>12</v>
      </c>
      <c r="G8" s="2" t="s">
        <v>109</v>
      </c>
    </row>
    <row r="9" spans="1:10" x14ac:dyDescent="0.25">
      <c r="A9" s="2" t="s">
        <v>11</v>
      </c>
      <c r="C9" s="2" t="s">
        <v>96</v>
      </c>
      <c r="D9" s="39" t="s">
        <v>200</v>
      </c>
      <c r="E9" s="38">
        <v>12</v>
      </c>
      <c r="G9" s="2" t="s">
        <v>110</v>
      </c>
    </row>
    <row r="10" spans="1:10" x14ac:dyDescent="0.25">
      <c r="A10" s="2" t="s">
        <v>16</v>
      </c>
      <c r="C10" s="2" t="s">
        <v>97</v>
      </c>
      <c r="D10" s="39" t="s">
        <v>200</v>
      </c>
      <c r="E10" s="38">
        <v>12</v>
      </c>
      <c r="G10" s="2" t="s">
        <v>111</v>
      </c>
    </row>
    <row r="11" spans="1:10" x14ac:dyDescent="0.25">
      <c r="A11" s="2" t="s">
        <v>19</v>
      </c>
      <c r="C11" s="2" t="s">
        <v>98</v>
      </c>
      <c r="D11" s="39" t="s">
        <v>200</v>
      </c>
      <c r="E11" s="38">
        <v>12</v>
      </c>
      <c r="G11" s="2" t="s">
        <v>112</v>
      </c>
    </row>
    <row r="12" spans="1:10" x14ac:dyDescent="0.25">
      <c r="A12" s="2" t="s">
        <v>9</v>
      </c>
      <c r="C12" s="2" t="s">
        <v>99</v>
      </c>
      <c r="D12" s="36" t="s">
        <v>212</v>
      </c>
      <c r="E12" s="38">
        <v>3</v>
      </c>
      <c r="G12" s="2" t="s">
        <v>113</v>
      </c>
    </row>
    <row r="13" spans="1:10" x14ac:dyDescent="0.25">
      <c r="A13" s="2" t="s">
        <v>14</v>
      </c>
      <c r="C13" s="2" t="s">
        <v>100</v>
      </c>
      <c r="D13" s="36" t="s">
        <v>212</v>
      </c>
      <c r="E13" s="38">
        <v>3</v>
      </c>
      <c r="G13" s="2" t="s">
        <v>114</v>
      </c>
    </row>
    <row r="14" spans="1:10" x14ac:dyDescent="0.25">
      <c r="A14" s="2" t="s">
        <v>22</v>
      </c>
      <c r="C14" s="2" t="s">
        <v>101</v>
      </c>
      <c r="D14" s="40" t="s">
        <v>223</v>
      </c>
      <c r="E14" s="41">
        <v>6</v>
      </c>
      <c r="G14" s="2" t="s">
        <v>115</v>
      </c>
    </row>
    <row r="15" spans="1:10" x14ac:dyDescent="0.25">
      <c r="A15" s="2" t="s">
        <v>25</v>
      </c>
      <c r="G15" s="2" t="s">
        <v>116</v>
      </c>
    </row>
    <row r="16" spans="1:10" x14ac:dyDescent="0.25">
      <c r="A16" s="2" t="s">
        <v>28</v>
      </c>
      <c r="G16" s="2" t="s">
        <v>117</v>
      </c>
    </row>
    <row r="17" spans="1:7" x14ac:dyDescent="0.25">
      <c r="A17" s="2" t="s">
        <v>31</v>
      </c>
      <c r="G17" s="2" t="s">
        <v>118</v>
      </c>
    </row>
    <row r="18" spans="1:7" x14ac:dyDescent="0.25">
      <c r="A18" s="2" t="s">
        <v>34</v>
      </c>
      <c r="G18" s="2" t="s">
        <v>119</v>
      </c>
    </row>
    <row r="19" spans="1:7" x14ac:dyDescent="0.25">
      <c r="A19" s="2" t="s">
        <v>12</v>
      </c>
      <c r="G19" s="2" t="s">
        <v>120</v>
      </c>
    </row>
    <row r="20" spans="1:7" x14ac:dyDescent="0.25">
      <c r="A20" s="2" t="s">
        <v>17</v>
      </c>
      <c r="G20" s="2" t="s">
        <v>121</v>
      </c>
    </row>
    <row r="21" spans="1:7" x14ac:dyDescent="0.25">
      <c r="A21" s="2" t="s">
        <v>20</v>
      </c>
      <c r="G21" s="2" t="s">
        <v>122</v>
      </c>
    </row>
    <row r="22" spans="1:7" x14ac:dyDescent="0.25">
      <c r="A22" s="2" t="s">
        <v>37</v>
      </c>
      <c r="G22" s="2" t="s">
        <v>123</v>
      </c>
    </row>
    <row r="23" spans="1:7" x14ac:dyDescent="0.25">
      <c r="A23" s="2" t="s">
        <v>40</v>
      </c>
      <c r="G23" s="2" t="s">
        <v>124</v>
      </c>
    </row>
    <row r="24" spans="1:7" x14ac:dyDescent="0.25">
      <c r="A24" s="2" t="s">
        <v>15</v>
      </c>
      <c r="G24" s="2" t="s">
        <v>125</v>
      </c>
    </row>
    <row r="25" spans="1:7" x14ac:dyDescent="0.25">
      <c r="A25" s="2" t="s">
        <v>18</v>
      </c>
      <c r="G25" s="2" t="s">
        <v>126</v>
      </c>
    </row>
    <row r="26" spans="1:7" x14ac:dyDescent="0.25">
      <c r="A26" s="2" t="s">
        <v>21</v>
      </c>
      <c r="G26" s="2" t="s">
        <v>127</v>
      </c>
    </row>
    <row r="27" spans="1:7" x14ac:dyDescent="0.25">
      <c r="A27" s="2" t="s">
        <v>43</v>
      </c>
      <c r="G27" s="2" t="s">
        <v>128</v>
      </c>
    </row>
    <row r="28" spans="1:7" x14ac:dyDescent="0.25">
      <c r="A28" s="2" t="s">
        <v>46</v>
      </c>
      <c r="G28" s="2" t="s">
        <v>129</v>
      </c>
    </row>
    <row r="29" spans="1:7" x14ac:dyDescent="0.25">
      <c r="A29" s="2" t="s">
        <v>24</v>
      </c>
      <c r="G29" s="2" t="s">
        <v>130</v>
      </c>
    </row>
    <row r="30" spans="1:7" x14ac:dyDescent="0.25">
      <c r="A30" s="2" t="s">
        <v>48</v>
      </c>
      <c r="G30" s="2" t="s">
        <v>131</v>
      </c>
    </row>
    <row r="31" spans="1:7" x14ac:dyDescent="0.25">
      <c r="A31" s="2" t="s">
        <v>27</v>
      </c>
      <c r="G31" s="2" t="s">
        <v>132</v>
      </c>
    </row>
    <row r="32" spans="1:7" x14ac:dyDescent="0.25">
      <c r="A32" s="2" t="s">
        <v>51</v>
      </c>
      <c r="G32" s="2" t="s">
        <v>133</v>
      </c>
    </row>
    <row r="33" spans="1:7" x14ac:dyDescent="0.25">
      <c r="A33" s="2" t="s">
        <v>23</v>
      </c>
      <c r="G33" s="2" t="s">
        <v>134</v>
      </c>
    </row>
    <row r="34" spans="1:7" x14ac:dyDescent="0.25">
      <c r="A34" s="2" t="s">
        <v>54</v>
      </c>
      <c r="G34" s="2" t="s">
        <v>135</v>
      </c>
    </row>
    <row r="35" spans="1:7" x14ac:dyDescent="0.25">
      <c r="A35" s="2" t="s">
        <v>26</v>
      </c>
      <c r="G35" s="2" t="s">
        <v>136</v>
      </c>
    </row>
    <row r="36" spans="1:7" x14ac:dyDescent="0.25">
      <c r="A36" s="2" t="s">
        <v>57</v>
      </c>
      <c r="G36" s="2" t="s">
        <v>137</v>
      </c>
    </row>
    <row r="37" spans="1:7" x14ac:dyDescent="0.25">
      <c r="A37" s="2" t="s">
        <v>60</v>
      </c>
      <c r="G37" s="2" t="s">
        <v>138</v>
      </c>
    </row>
    <row r="38" spans="1:7" x14ac:dyDescent="0.25">
      <c r="A38" s="2" t="s">
        <v>30</v>
      </c>
      <c r="G38" s="2" t="s">
        <v>139</v>
      </c>
    </row>
    <row r="39" spans="1:7" x14ac:dyDescent="0.25">
      <c r="A39" s="2" t="s">
        <v>33</v>
      </c>
      <c r="G39" s="2" t="s">
        <v>140</v>
      </c>
    </row>
    <row r="40" spans="1:7" x14ac:dyDescent="0.25">
      <c r="A40" s="2" t="s">
        <v>63</v>
      </c>
      <c r="G40" s="2" t="s">
        <v>141</v>
      </c>
    </row>
    <row r="41" spans="1:7" x14ac:dyDescent="0.25">
      <c r="A41" s="2" t="s">
        <v>36</v>
      </c>
      <c r="G41" s="2" t="s">
        <v>142</v>
      </c>
    </row>
    <row r="42" spans="1:7" x14ac:dyDescent="0.25">
      <c r="A42" s="2" t="s">
        <v>39</v>
      </c>
      <c r="G42" s="2" t="s">
        <v>143</v>
      </c>
    </row>
    <row r="43" spans="1:7" x14ac:dyDescent="0.25">
      <c r="A43" s="2" t="s">
        <v>66</v>
      </c>
      <c r="G43" s="2" t="s">
        <v>144</v>
      </c>
    </row>
    <row r="44" spans="1:7" x14ac:dyDescent="0.25">
      <c r="A44" s="2" t="s">
        <v>69</v>
      </c>
      <c r="G44" s="2" t="s">
        <v>145</v>
      </c>
    </row>
    <row r="45" spans="1:7" x14ac:dyDescent="0.25">
      <c r="A45" s="2" t="s">
        <v>71</v>
      </c>
      <c r="G45" s="2" t="s">
        <v>146</v>
      </c>
    </row>
    <row r="46" spans="1:7" x14ac:dyDescent="0.25">
      <c r="A46" s="2" t="s">
        <v>29</v>
      </c>
      <c r="G46" s="2" t="s">
        <v>147</v>
      </c>
    </row>
    <row r="47" spans="1:7" x14ac:dyDescent="0.25">
      <c r="A47" s="2" t="s">
        <v>73</v>
      </c>
      <c r="G47" s="2" t="s">
        <v>148</v>
      </c>
    </row>
    <row r="48" spans="1:7" x14ac:dyDescent="0.25">
      <c r="A48" s="2" t="s">
        <v>74</v>
      </c>
      <c r="G48" s="2" t="s">
        <v>149</v>
      </c>
    </row>
    <row r="49" spans="1:7" x14ac:dyDescent="0.25">
      <c r="A49" s="2" t="s">
        <v>42</v>
      </c>
      <c r="G49" s="2" t="s">
        <v>150</v>
      </c>
    </row>
    <row r="50" spans="1:7" x14ac:dyDescent="0.25">
      <c r="A50" s="2" t="s">
        <v>32</v>
      </c>
      <c r="G50" s="2" t="s">
        <v>151</v>
      </c>
    </row>
    <row r="51" spans="1:7" x14ac:dyDescent="0.25">
      <c r="A51" s="2" t="s">
        <v>45</v>
      </c>
      <c r="G51" s="2" t="s">
        <v>152</v>
      </c>
    </row>
    <row r="52" spans="1:7" x14ac:dyDescent="0.25">
      <c r="A52" s="2" t="s">
        <v>76</v>
      </c>
      <c r="G52" s="2" t="s">
        <v>153</v>
      </c>
    </row>
    <row r="53" spans="1:7" x14ac:dyDescent="0.25">
      <c r="A53" s="2" t="s">
        <v>78</v>
      </c>
      <c r="G53" s="2" t="s">
        <v>154</v>
      </c>
    </row>
    <row r="54" spans="1:7" x14ac:dyDescent="0.25">
      <c r="A54" s="2" t="s">
        <v>35</v>
      </c>
      <c r="G54" s="2" t="s">
        <v>155</v>
      </c>
    </row>
    <row r="55" spans="1:7" x14ac:dyDescent="0.25">
      <c r="A55" s="2" t="s">
        <v>38</v>
      </c>
      <c r="G55" s="2" t="s">
        <v>156</v>
      </c>
    </row>
    <row r="56" spans="1:7" x14ac:dyDescent="0.25">
      <c r="A56" s="2" t="s">
        <v>80</v>
      </c>
      <c r="G56" s="2" t="s">
        <v>157</v>
      </c>
    </row>
    <row r="57" spans="1:7" x14ac:dyDescent="0.25">
      <c r="A57" s="2" t="s">
        <v>82</v>
      </c>
      <c r="G57" s="2" t="s">
        <v>158</v>
      </c>
    </row>
    <row r="58" spans="1:7" x14ac:dyDescent="0.25">
      <c r="A58" s="2" t="s">
        <v>83</v>
      </c>
      <c r="G58" s="2" t="s">
        <v>159</v>
      </c>
    </row>
    <row r="59" spans="1:7" x14ac:dyDescent="0.25">
      <c r="A59" s="2" t="s">
        <v>41</v>
      </c>
      <c r="G59" s="2" t="s">
        <v>160</v>
      </c>
    </row>
    <row r="60" spans="1:7" x14ac:dyDescent="0.25">
      <c r="A60" s="2" t="s">
        <v>50</v>
      </c>
      <c r="G60" s="2" t="s">
        <v>161</v>
      </c>
    </row>
    <row r="61" spans="1:7" x14ac:dyDescent="0.25">
      <c r="A61" s="2" t="s">
        <v>85</v>
      </c>
      <c r="G61" s="2" t="s">
        <v>162</v>
      </c>
    </row>
    <row r="62" spans="1:7" x14ac:dyDescent="0.25">
      <c r="A62" s="2" t="s">
        <v>53</v>
      </c>
      <c r="G62" s="2" t="s">
        <v>163</v>
      </c>
    </row>
    <row r="63" spans="1:7" x14ac:dyDescent="0.25">
      <c r="A63" s="2" t="s">
        <v>56</v>
      </c>
      <c r="G63" s="2" t="s">
        <v>164</v>
      </c>
    </row>
    <row r="64" spans="1:7" x14ac:dyDescent="0.25">
      <c r="A64" s="2" t="s">
        <v>59</v>
      </c>
      <c r="G64" s="2" t="s">
        <v>165</v>
      </c>
    </row>
    <row r="65" spans="1:7" x14ac:dyDescent="0.25">
      <c r="A65" s="2" t="s">
        <v>62</v>
      </c>
      <c r="G65" s="2" t="s">
        <v>166</v>
      </c>
    </row>
    <row r="66" spans="1:7" x14ac:dyDescent="0.25">
      <c r="A66" s="2" t="s">
        <v>65</v>
      </c>
      <c r="G66" s="2" t="s">
        <v>167</v>
      </c>
    </row>
    <row r="67" spans="1:7" x14ac:dyDescent="0.25">
      <c r="A67" s="2" t="s">
        <v>87</v>
      </c>
      <c r="G67" s="2" t="s">
        <v>168</v>
      </c>
    </row>
    <row r="68" spans="1:7" x14ac:dyDescent="0.25">
      <c r="A68" s="2" t="s">
        <v>68</v>
      </c>
      <c r="G68" s="2" t="s">
        <v>169</v>
      </c>
    </row>
    <row r="69" spans="1:7" x14ac:dyDescent="0.25">
      <c r="A69" s="2" t="s">
        <v>70</v>
      </c>
      <c r="G69" s="2" t="s">
        <v>170</v>
      </c>
    </row>
    <row r="70" spans="1:7" x14ac:dyDescent="0.25">
      <c r="A70" s="2" t="s">
        <v>89</v>
      </c>
      <c r="G70" s="2" t="s">
        <v>171</v>
      </c>
    </row>
    <row r="71" spans="1:7" x14ac:dyDescent="0.25">
      <c r="A71" s="2" t="s">
        <v>44</v>
      </c>
      <c r="G71" s="2" t="s">
        <v>172</v>
      </c>
    </row>
    <row r="72" spans="1:7" x14ac:dyDescent="0.25">
      <c r="A72" s="2" t="s">
        <v>47</v>
      </c>
      <c r="G72" s="2" t="s">
        <v>173</v>
      </c>
    </row>
    <row r="73" spans="1:7" x14ac:dyDescent="0.25">
      <c r="A73" s="2" t="s">
        <v>64</v>
      </c>
      <c r="G73" s="2" t="s">
        <v>174</v>
      </c>
    </row>
    <row r="74" spans="1:7" x14ac:dyDescent="0.25">
      <c r="A74" s="2" t="s">
        <v>90</v>
      </c>
      <c r="G74" s="2" t="s">
        <v>175</v>
      </c>
    </row>
    <row r="75" spans="1:7" x14ac:dyDescent="0.25">
      <c r="A75" s="2" t="s">
        <v>49</v>
      </c>
      <c r="G75" s="2" t="s">
        <v>176</v>
      </c>
    </row>
    <row r="76" spans="1:7" x14ac:dyDescent="0.25">
      <c r="A76" s="2" t="s">
        <v>72</v>
      </c>
      <c r="G76" s="2" t="s">
        <v>177</v>
      </c>
    </row>
    <row r="77" spans="1:7" x14ac:dyDescent="0.25">
      <c r="A77" s="2" t="s">
        <v>52</v>
      </c>
      <c r="G77" s="2" t="s">
        <v>178</v>
      </c>
    </row>
    <row r="78" spans="1:7" x14ac:dyDescent="0.25">
      <c r="A78" s="2" t="s">
        <v>55</v>
      </c>
      <c r="G78" s="2" t="s">
        <v>179</v>
      </c>
    </row>
    <row r="79" spans="1:7" x14ac:dyDescent="0.25">
      <c r="A79" s="2" t="s">
        <v>58</v>
      </c>
      <c r="G79" s="2" t="s">
        <v>180</v>
      </c>
    </row>
    <row r="80" spans="1:7" x14ac:dyDescent="0.25">
      <c r="A80" s="2" t="s">
        <v>61</v>
      </c>
      <c r="G80" s="2" t="s">
        <v>181</v>
      </c>
    </row>
    <row r="81" spans="1:7" x14ac:dyDescent="0.25">
      <c r="A81" s="2" t="s">
        <v>75</v>
      </c>
      <c r="G81" s="2" t="s">
        <v>182</v>
      </c>
    </row>
    <row r="82" spans="1:7" x14ac:dyDescent="0.25">
      <c r="A82" s="2" t="s">
        <v>77</v>
      </c>
      <c r="G82" s="2" t="s">
        <v>183</v>
      </c>
    </row>
    <row r="83" spans="1:7" x14ac:dyDescent="0.25">
      <c r="A83" s="2" t="s">
        <v>79</v>
      </c>
      <c r="G83" s="2" t="s">
        <v>184</v>
      </c>
    </row>
    <row r="84" spans="1:7" x14ac:dyDescent="0.25">
      <c r="A84" s="2" t="s">
        <v>81</v>
      </c>
      <c r="G84" s="2" t="s">
        <v>185</v>
      </c>
    </row>
    <row r="85" spans="1:7" x14ac:dyDescent="0.25">
      <c r="A85" s="2" t="s">
        <v>84</v>
      </c>
      <c r="G85" s="2" t="s">
        <v>186</v>
      </c>
    </row>
    <row r="86" spans="1:7" x14ac:dyDescent="0.25">
      <c r="A86" s="2" t="s">
        <v>91</v>
      </c>
      <c r="G86" s="2" t="s">
        <v>187</v>
      </c>
    </row>
    <row r="87" spans="1:7" x14ac:dyDescent="0.25">
      <c r="A87" s="2" t="s">
        <v>67</v>
      </c>
      <c r="G87" s="2" t="s">
        <v>188</v>
      </c>
    </row>
    <row r="88" spans="1:7" x14ac:dyDescent="0.25">
      <c r="A88" s="2" t="s">
        <v>86</v>
      </c>
      <c r="G88" s="2" t="s">
        <v>189</v>
      </c>
    </row>
    <row r="89" spans="1:7" x14ac:dyDescent="0.25">
      <c r="A89" s="2" t="s">
        <v>88</v>
      </c>
    </row>
  </sheetData>
  <sortState xmlns:xlrd2="http://schemas.microsoft.com/office/spreadsheetml/2017/richdata2" ref="A2:A89">
    <sortCondition ref="A1:A89"/>
  </sortState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9EC2B-644B-4415-9DE8-92B197C1670E}">
  <dimension ref="A1:J19"/>
  <sheetViews>
    <sheetView tabSelected="1" workbookViewId="0">
      <selection activeCell="C8" sqref="C8:D8"/>
    </sheetView>
  </sheetViews>
  <sheetFormatPr baseColWidth="10" defaultRowHeight="15" x14ac:dyDescent="0.25"/>
  <cols>
    <col min="1" max="1" width="11.85546875" bestFit="1" customWidth="1"/>
    <col min="2" max="2" width="22.42578125" bestFit="1" customWidth="1"/>
    <col min="3" max="3" width="15.28515625" bestFit="1" customWidth="1"/>
    <col min="4" max="4" width="14.42578125" bestFit="1" customWidth="1"/>
    <col min="5" max="5" width="14.5703125" bestFit="1" customWidth="1"/>
    <col min="6" max="6" width="15" bestFit="1" customWidth="1"/>
    <col min="7" max="7" width="12.28515625" bestFit="1" customWidth="1"/>
    <col min="8" max="8" width="15.28515625" bestFit="1" customWidth="1"/>
    <col min="9" max="9" width="18.28515625" bestFit="1" customWidth="1"/>
    <col min="10" max="10" width="37" bestFit="1" customWidth="1"/>
  </cols>
  <sheetData>
    <row r="1" spans="1:10" ht="45" x14ac:dyDescent="0.25">
      <c r="A1" s="43" t="s">
        <v>221</v>
      </c>
      <c r="B1" s="43" t="s">
        <v>102</v>
      </c>
      <c r="C1" s="43" t="s">
        <v>192</v>
      </c>
      <c r="D1" s="44" t="s">
        <v>193</v>
      </c>
      <c r="E1" s="45" t="s">
        <v>194</v>
      </c>
      <c r="F1" s="43" t="s">
        <v>224</v>
      </c>
      <c r="G1" s="43" t="s">
        <v>196</v>
      </c>
      <c r="H1" s="43" t="s">
        <v>197</v>
      </c>
      <c r="I1" s="43" t="s">
        <v>198</v>
      </c>
      <c r="J1" s="46" t="s">
        <v>199</v>
      </c>
    </row>
    <row r="2" spans="1:10" ht="15.75" x14ac:dyDescent="0.25">
      <c r="A2" s="47" t="s">
        <v>4</v>
      </c>
      <c r="B2" s="48" t="s">
        <v>3</v>
      </c>
      <c r="C2" s="29" t="s">
        <v>200</v>
      </c>
      <c r="D2" s="29">
        <v>12</v>
      </c>
      <c r="E2" s="29">
        <v>1</v>
      </c>
      <c r="F2" s="30">
        <v>44068</v>
      </c>
      <c r="G2" s="31" t="s">
        <v>201</v>
      </c>
      <c r="H2" s="29">
        <v>1</v>
      </c>
      <c r="I2" s="32" t="s">
        <v>202</v>
      </c>
      <c r="J2" s="33"/>
    </row>
    <row r="3" spans="1:10" ht="15.75" x14ac:dyDescent="0.25">
      <c r="A3" s="47" t="s">
        <v>4</v>
      </c>
      <c r="B3" s="48" t="s">
        <v>93</v>
      </c>
      <c r="C3" s="29" t="s">
        <v>200</v>
      </c>
      <c r="D3" s="29">
        <v>12</v>
      </c>
      <c r="E3" s="29">
        <v>1</v>
      </c>
      <c r="F3" s="30">
        <v>44258</v>
      </c>
      <c r="G3" s="31" t="s">
        <v>203</v>
      </c>
      <c r="H3" s="29">
        <v>1.2</v>
      </c>
      <c r="I3" s="32" t="s">
        <v>117</v>
      </c>
      <c r="J3" s="33"/>
    </row>
    <row r="4" spans="1:10" ht="15.75" x14ac:dyDescent="0.25">
      <c r="A4" s="47" t="s">
        <v>4</v>
      </c>
      <c r="B4" s="48" t="s">
        <v>94</v>
      </c>
      <c r="C4" s="29" t="s">
        <v>200</v>
      </c>
      <c r="D4" s="29">
        <v>12</v>
      </c>
      <c r="E4" s="29">
        <v>1</v>
      </c>
      <c r="F4" s="30">
        <v>44326</v>
      </c>
      <c r="G4" s="31" t="s">
        <v>204</v>
      </c>
      <c r="H4" s="29">
        <v>1.4</v>
      </c>
      <c r="I4" s="32" t="s">
        <v>205</v>
      </c>
      <c r="J4" s="33"/>
    </row>
    <row r="5" spans="1:10" ht="15.75" x14ac:dyDescent="0.25">
      <c r="A5" s="47" t="s">
        <v>4</v>
      </c>
      <c r="B5" s="48" t="s">
        <v>0</v>
      </c>
      <c r="C5" s="29" t="s">
        <v>200</v>
      </c>
      <c r="D5" s="29">
        <v>12</v>
      </c>
      <c r="E5" s="29">
        <v>1</v>
      </c>
      <c r="F5" s="30">
        <v>44702</v>
      </c>
      <c r="G5" s="31" t="s">
        <v>206</v>
      </c>
      <c r="H5" s="29">
        <v>2.2000000000000002</v>
      </c>
      <c r="I5" s="32" t="s">
        <v>207</v>
      </c>
      <c r="J5" s="33"/>
    </row>
    <row r="6" spans="1:10" ht="15.75" x14ac:dyDescent="0.25">
      <c r="A6" s="47" t="s">
        <v>4</v>
      </c>
      <c r="B6" s="48" t="s">
        <v>95</v>
      </c>
      <c r="C6" s="29" t="s">
        <v>200</v>
      </c>
      <c r="D6" s="29">
        <v>12</v>
      </c>
      <c r="E6" s="29">
        <v>1</v>
      </c>
      <c r="F6" s="30">
        <v>44321</v>
      </c>
      <c r="G6" s="31" t="s">
        <v>208</v>
      </c>
      <c r="H6" s="29">
        <v>5</v>
      </c>
      <c r="I6" s="32" t="s">
        <v>209</v>
      </c>
      <c r="J6" s="33"/>
    </row>
    <row r="7" spans="1:10" ht="15.75" x14ac:dyDescent="0.25">
      <c r="A7" s="47" t="s">
        <v>4</v>
      </c>
      <c r="B7" s="48" t="s">
        <v>2</v>
      </c>
      <c r="C7" s="29" t="s">
        <v>200</v>
      </c>
      <c r="D7" s="29">
        <v>12</v>
      </c>
      <c r="E7" s="29">
        <v>1</v>
      </c>
      <c r="F7" s="30">
        <v>43560</v>
      </c>
      <c r="G7" s="31" t="s">
        <v>210</v>
      </c>
      <c r="H7" s="29">
        <v>6</v>
      </c>
      <c r="I7" s="32" t="s">
        <v>211</v>
      </c>
      <c r="J7" s="33" t="s">
        <v>216</v>
      </c>
    </row>
    <row r="8" spans="1:10" ht="15.75" x14ac:dyDescent="0.25">
      <c r="A8" s="47" t="s">
        <v>4</v>
      </c>
      <c r="B8" s="48" t="s">
        <v>101</v>
      </c>
      <c r="C8" s="34" t="s">
        <v>213</v>
      </c>
      <c r="D8" s="29">
        <v>6</v>
      </c>
      <c r="E8" s="29">
        <v>1</v>
      </c>
      <c r="F8" s="29"/>
      <c r="G8" s="31" t="s">
        <v>108</v>
      </c>
      <c r="H8" s="29"/>
      <c r="I8" s="29"/>
      <c r="J8" s="33"/>
    </row>
    <row r="9" spans="1:10" ht="15.75" x14ac:dyDescent="0.25">
      <c r="A9" s="35" t="s">
        <v>37</v>
      </c>
      <c r="B9" s="48" t="s">
        <v>3</v>
      </c>
      <c r="C9" s="42" t="str" cm="1">
        <f t="array" ref="C9">VLOOKUP(Controles[[#This Row],[TYPE]:[TYPE]],Types[],COLUMN(B1),0)</f>
        <v>Annuel</v>
      </c>
      <c r="D9" s="42" cm="1">
        <f t="array" ref="D9">VLOOKUP(Controles[[#This Row],[TYPE]:[TYPE]],Types[],COLUMN(C1),0)</f>
        <v>12</v>
      </c>
      <c r="E9" s="29">
        <v>1</v>
      </c>
      <c r="F9" s="30">
        <v>44068</v>
      </c>
      <c r="G9" s="31" t="s">
        <v>201</v>
      </c>
      <c r="H9" s="29">
        <v>1</v>
      </c>
      <c r="I9" s="32" t="s">
        <v>202</v>
      </c>
      <c r="J9" s="33"/>
    </row>
    <row r="10" spans="1:10" ht="15.75" x14ac:dyDescent="0.25">
      <c r="A10" s="35" t="s">
        <v>37</v>
      </c>
      <c r="B10" s="48" t="s">
        <v>93</v>
      </c>
      <c r="C10" s="42" t="str" cm="1">
        <f t="array" ref="C10">VLOOKUP(Controles[[#This Row],[TYPE]:[TYPE]],Types[],COLUMN(B2),0)</f>
        <v>Annuel</v>
      </c>
      <c r="D10" s="42" cm="1">
        <f t="array" ref="D10">VLOOKUP(Controles[[#This Row],[TYPE]:[TYPE]],Types[],COLUMN(C2),0)</f>
        <v>12</v>
      </c>
      <c r="E10" s="29">
        <v>1</v>
      </c>
      <c r="F10" s="30">
        <v>44258</v>
      </c>
      <c r="G10" s="31" t="s">
        <v>203</v>
      </c>
      <c r="H10" s="29">
        <v>1.2</v>
      </c>
      <c r="I10" s="32" t="s">
        <v>117</v>
      </c>
      <c r="J10" s="33"/>
    </row>
    <row r="11" spans="1:10" ht="15.75" x14ac:dyDescent="0.25">
      <c r="A11" s="35" t="s">
        <v>37</v>
      </c>
      <c r="B11" s="48" t="s">
        <v>94</v>
      </c>
      <c r="C11" s="42" t="str" cm="1">
        <f t="array" ref="C11">VLOOKUP(Controles[[#This Row],[TYPE]:[TYPE]],Types[],COLUMN(B3),0)</f>
        <v>Annuel</v>
      </c>
      <c r="D11" s="42" cm="1">
        <f t="array" ref="D11">VLOOKUP(Controles[[#This Row],[TYPE]:[TYPE]],Types[],COLUMN(C3),0)</f>
        <v>12</v>
      </c>
      <c r="E11" s="29">
        <v>1</v>
      </c>
      <c r="F11" s="30">
        <v>44326</v>
      </c>
      <c r="G11" s="31" t="s">
        <v>204</v>
      </c>
      <c r="H11" s="29">
        <v>1.4</v>
      </c>
      <c r="I11" s="32" t="s">
        <v>205</v>
      </c>
      <c r="J11" s="33"/>
    </row>
    <row r="12" spans="1:10" ht="15.75" x14ac:dyDescent="0.25">
      <c r="A12" s="35" t="s">
        <v>37</v>
      </c>
      <c r="B12" s="48" t="s">
        <v>0</v>
      </c>
      <c r="C12" s="42" t="str" cm="1">
        <f t="array" ref="C12">VLOOKUP(Controles[[#This Row],[TYPE]:[TYPE]],Types[],COLUMN(B4),0)</f>
        <v>Annuel</v>
      </c>
      <c r="D12" s="42" cm="1">
        <f t="array" ref="D12">VLOOKUP(Controles[[#This Row],[TYPE]:[TYPE]],Types[],COLUMN(C4),0)</f>
        <v>12</v>
      </c>
      <c r="E12" s="29">
        <v>1</v>
      </c>
      <c r="F12" s="30">
        <v>44702</v>
      </c>
      <c r="G12" s="31" t="s">
        <v>206</v>
      </c>
      <c r="H12" s="29">
        <v>2.2000000000000002</v>
      </c>
      <c r="I12" s="32" t="s">
        <v>207</v>
      </c>
      <c r="J12" s="33"/>
    </row>
    <row r="13" spans="1:10" ht="15.75" x14ac:dyDescent="0.25">
      <c r="A13" s="35" t="s">
        <v>37</v>
      </c>
      <c r="B13" s="48" t="s">
        <v>95</v>
      </c>
      <c r="C13" s="42" t="str" cm="1">
        <f t="array" ref="C13">VLOOKUP(Controles[[#This Row],[TYPE]:[TYPE]],Types[],COLUMN(B5),0)</f>
        <v>Annuel</v>
      </c>
      <c r="D13" s="42" cm="1">
        <f t="array" ref="D13">VLOOKUP(Controles[[#This Row],[TYPE]:[TYPE]],Types[],COLUMN(C5),0)</f>
        <v>12</v>
      </c>
      <c r="E13" s="29">
        <v>1</v>
      </c>
      <c r="F13" s="30">
        <v>44321</v>
      </c>
      <c r="G13" s="31" t="s">
        <v>208</v>
      </c>
      <c r="H13" s="29">
        <v>5</v>
      </c>
      <c r="I13" s="32" t="s">
        <v>209</v>
      </c>
      <c r="J13" s="33"/>
    </row>
    <row r="14" spans="1:10" ht="15.75" x14ac:dyDescent="0.25">
      <c r="A14" s="35" t="s">
        <v>37</v>
      </c>
      <c r="B14" s="48" t="s">
        <v>2</v>
      </c>
      <c r="C14" s="42" t="str" cm="1">
        <f t="array" ref="C14">VLOOKUP(Controles[[#This Row],[TYPE]:[TYPE]],Types[],COLUMN(B6),0)</f>
        <v>Annuel</v>
      </c>
      <c r="D14" s="42" cm="1">
        <f t="array" ref="D14">VLOOKUP(Controles[[#This Row],[TYPE]:[TYPE]],Types[],COLUMN(C6),0)</f>
        <v>12</v>
      </c>
      <c r="E14" s="29">
        <v>1</v>
      </c>
      <c r="F14" s="30">
        <v>43560</v>
      </c>
      <c r="G14" s="31" t="s">
        <v>210</v>
      </c>
      <c r="H14" s="29">
        <v>6</v>
      </c>
      <c r="I14" s="32" t="s">
        <v>211</v>
      </c>
      <c r="J14" s="33"/>
    </row>
    <row r="15" spans="1:10" ht="15.75" x14ac:dyDescent="0.25">
      <c r="A15" s="35" t="s">
        <v>37</v>
      </c>
      <c r="B15" s="48" t="s">
        <v>97</v>
      </c>
      <c r="C15" s="42" t="str" cm="1">
        <f t="array" ref="C15">VLOOKUP(Controles[[#This Row],[TYPE]:[TYPE]],Types[],COLUMN(B7),0)</f>
        <v>Annuel</v>
      </c>
      <c r="D15" s="42" cm="1">
        <f t="array" ref="D15">VLOOKUP(Controles[[#This Row],[TYPE]:[TYPE]],Types[],COLUMN(C7),0)</f>
        <v>12</v>
      </c>
      <c r="E15" s="29">
        <v>1</v>
      </c>
      <c r="F15" s="29"/>
      <c r="G15" s="31" t="s">
        <v>107</v>
      </c>
      <c r="H15" s="29"/>
      <c r="I15" s="29"/>
      <c r="J15" s="33"/>
    </row>
    <row r="16" spans="1:10" ht="15.75" x14ac:dyDescent="0.25">
      <c r="A16" s="35" t="s">
        <v>37</v>
      </c>
      <c r="B16" s="48" t="s">
        <v>98</v>
      </c>
      <c r="C16" s="42" t="str" cm="1">
        <f t="array" ref="C16">VLOOKUP(Controles[[#This Row],[TYPE]:[TYPE]],Types[],COLUMN(B8),0)</f>
        <v>Annuel</v>
      </c>
      <c r="D16" s="42" cm="1">
        <f t="array" ref="D16">VLOOKUP(Controles[[#This Row],[TYPE]:[TYPE]],Types[],COLUMN(C8),0)</f>
        <v>12</v>
      </c>
      <c r="E16" s="29">
        <v>1</v>
      </c>
      <c r="F16" s="29"/>
      <c r="G16" s="31" t="s">
        <v>109</v>
      </c>
      <c r="H16" s="29"/>
      <c r="I16" s="29"/>
      <c r="J16" s="33"/>
    </row>
    <row r="17" spans="1:10" ht="15.75" x14ac:dyDescent="0.25">
      <c r="A17" s="35" t="s">
        <v>37</v>
      </c>
      <c r="B17" s="48" t="s">
        <v>99</v>
      </c>
      <c r="C17" s="42" t="str" cm="1">
        <f t="array" ref="C17">VLOOKUP(Controles[[#This Row],[TYPE]:[TYPE]],Types[],COLUMN(B9),0)</f>
        <v>Trimestriel</v>
      </c>
      <c r="D17" s="42" cm="1">
        <f t="array" ref="D17">VLOOKUP(Controles[[#This Row],[TYPE]:[TYPE]],Types[],COLUMN(C9),0)</f>
        <v>3</v>
      </c>
      <c r="E17" s="29">
        <v>1</v>
      </c>
      <c r="F17" s="29"/>
      <c r="G17" s="31" t="s">
        <v>110</v>
      </c>
      <c r="H17" s="29"/>
      <c r="I17" s="29"/>
      <c r="J17" s="33"/>
    </row>
    <row r="18" spans="1:10" ht="15.75" x14ac:dyDescent="0.25">
      <c r="A18" s="35" t="s">
        <v>37</v>
      </c>
      <c r="B18" s="48" t="s">
        <v>101</v>
      </c>
      <c r="C18" s="42" t="str">
        <f>VLOOKUP(Controles[[#This Row],[TYPE]],Types[],2,0)</f>
        <v>Semestriel</v>
      </c>
      <c r="D18" s="42" cm="1">
        <f t="array" ref="D18">VLOOKUP(Controles[[#This Row],[TYPE]:[TYPE]],Types[],COLUMN(C10),0)</f>
        <v>6</v>
      </c>
      <c r="E18" s="29">
        <v>1</v>
      </c>
      <c r="F18" s="29"/>
      <c r="G18" s="31" t="s">
        <v>104</v>
      </c>
      <c r="H18" s="29"/>
      <c r="I18" s="29"/>
      <c r="J18" s="33"/>
    </row>
    <row r="19" spans="1:10" s="3" customFormat="1" ht="15.75" x14ac:dyDescent="0.25">
      <c r="A19" s="49" t="s">
        <v>4</v>
      </c>
      <c r="B19" s="48" t="s">
        <v>2</v>
      </c>
      <c r="C19" s="29" t="s">
        <v>200</v>
      </c>
      <c r="D19" s="29">
        <v>12</v>
      </c>
      <c r="E19" s="29">
        <v>1</v>
      </c>
      <c r="F19" s="30">
        <v>43926</v>
      </c>
      <c r="G19" s="31" t="s">
        <v>210</v>
      </c>
      <c r="H19" s="29">
        <v>6</v>
      </c>
      <c r="I19" s="32" t="s">
        <v>211</v>
      </c>
      <c r="J19" s="33"/>
    </row>
  </sheetData>
  <conditionalFormatting sqref="F2:F19">
    <cfRule type="cellIs" dxfId="23" priority="5" stopIfTrue="1" operator="greaterThan">
      <formula>TODAY()</formula>
    </cfRule>
    <cfRule type="cellIs" dxfId="22" priority="6" operator="greaterThan">
      <formula>EDATE(TODAY(),-$D2+$E2)</formula>
    </cfRule>
    <cfRule type="expression" dxfId="21" priority="7">
      <formula>AND(F2&lt;&gt;"",F2&lt;=EDATE(TODAY(),-$D2))</formula>
    </cfRule>
    <cfRule type="cellIs" dxfId="20" priority="8" operator="between">
      <formula>EDATE(TODAY(),-$D2+$E2)</formula>
      <formula>EDATE(TODAY(),-$D2)</formula>
    </cfRule>
  </conditionalFormatting>
  <conditionalFormatting sqref="F19">
    <cfRule type="cellIs" dxfId="19" priority="1" stopIfTrue="1" operator="greaterThan">
      <formula>TODAY()</formula>
    </cfRule>
    <cfRule type="cellIs" dxfId="18" priority="2" operator="greaterThan">
      <formula>EDATE(TODAY(),-$D19+$E19)</formula>
    </cfRule>
    <cfRule type="expression" dxfId="17" priority="3">
      <formula>AND(F19&lt;&gt;"",F19&lt;=EDATE(TODAY(),-$D19))</formula>
    </cfRule>
    <cfRule type="cellIs" dxfId="16" priority="4" operator="between">
      <formula>EDATE(TODAY(),-$D19+$E19)</formula>
      <formula>EDATE(TODAY(),-$D19)</formula>
    </cfRule>
  </conditionalFormatting>
  <dataValidations count="2">
    <dataValidation type="list" allowBlank="1" showInputMessage="1" showErrorMessage="1" sqref="G2:G19" xr:uid="{40D14ADB-2604-4F26-B9CC-F067412CEFAE}">
      <formula1>L_Ste</formula1>
    </dataValidation>
    <dataValidation type="list" allowBlank="1" showInputMessage="1" showErrorMessage="1" sqref="B2:B19" xr:uid="{DA13B852-E274-4B50-BD47-A6DFCF848D48}">
      <formula1>L_Type</formula1>
    </dataValidation>
  </dataValidations>
  <hyperlinks>
    <hyperlink ref="I2" r:id="rId1" xr:uid="{47011984-40D4-4B84-B0C1-549C7F7FB96D}"/>
    <hyperlink ref="I3" r:id="rId2" xr:uid="{51F7F233-F6CC-4A8B-B0B8-C8BE49028900}"/>
    <hyperlink ref="I4" r:id="rId3" xr:uid="{D8796DE9-47B2-46F8-82F8-553CD07D01C6}"/>
    <hyperlink ref="I5" r:id="rId4" display="Desautel" xr:uid="{6ADA3BF0-2DDE-480B-90F2-AB2FB81349F2}"/>
    <hyperlink ref="I6" r:id="rId5" xr:uid="{1BEF33BE-525E-4391-B6D0-BE145369FF8B}"/>
    <hyperlink ref="I7" r:id="rId6" xr:uid="{7AB3C09D-0D09-429B-B975-1D85D71BA7A2}"/>
    <hyperlink ref="I9" r:id="rId7" xr:uid="{29E7BB6A-507E-4C2A-B232-AE493476B73B}"/>
    <hyperlink ref="I10" r:id="rId8" xr:uid="{A3CDB30C-8991-494E-9CF7-D44240A3CB38}"/>
    <hyperlink ref="I11" r:id="rId9" xr:uid="{8058F9D5-4257-4C50-8BCD-31E2D8AF77AE}"/>
    <hyperlink ref="I12" r:id="rId10" display="Desautel" xr:uid="{0AA2737F-EFA5-4A99-BF11-CA628BBF450F}"/>
    <hyperlink ref="I13" r:id="rId11" xr:uid="{A5235FB7-B752-4875-8BB6-82FDBF810718}"/>
    <hyperlink ref="I14" r:id="rId12" xr:uid="{2A2FDD99-D623-4A04-AD00-84DBA6AD00A3}"/>
    <hyperlink ref="I19" r:id="rId13" xr:uid="{83B6D14A-E963-4422-BE39-E76B332D48EF}"/>
  </hyperlinks>
  <pageMargins left="0.7" right="0.7" top="0.75" bottom="0.75" header="0.3" footer="0.3"/>
  <drawing r:id="rId14"/>
  <tableParts count="1">
    <tablePart r:id="rId1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18E38-077D-40BC-8E87-4BB80E750B3B}">
  <dimension ref="A1:D8"/>
  <sheetViews>
    <sheetView workbookViewId="0">
      <selection activeCell="B4" sqref="B4"/>
    </sheetView>
  </sheetViews>
  <sheetFormatPr baseColWidth="10" defaultRowHeight="15" x14ac:dyDescent="0.25"/>
  <cols>
    <col min="1" max="1" width="10.7109375" bestFit="1" customWidth="1"/>
    <col min="2" max="2" width="20" bestFit="1" customWidth="1"/>
    <col min="3" max="3" width="13" bestFit="1" customWidth="1"/>
    <col min="4" max="4" width="10.7109375" bestFit="1" customWidth="1"/>
  </cols>
  <sheetData>
    <row r="1" spans="1:4" x14ac:dyDescent="0.25">
      <c r="A1" t="s">
        <v>221</v>
      </c>
      <c r="B1" t="s">
        <v>102</v>
      </c>
      <c r="C1" t="s">
        <v>192</v>
      </c>
      <c r="D1" t="s">
        <v>225</v>
      </c>
    </row>
    <row r="2" spans="1:4" x14ac:dyDescent="0.25">
      <c r="A2" s="50" t="s">
        <v>4</v>
      </c>
      <c r="B2" s="50" t="s">
        <v>2</v>
      </c>
      <c r="C2" s="50" t="s">
        <v>200</v>
      </c>
      <c r="D2" s="51">
        <v>43926</v>
      </c>
    </row>
    <row r="3" spans="1:4" x14ac:dyDescent="0.25">
      <c r="A3" s="50" t="s">
        <v>4</v>
      </c>
      <c r="B3" s="50" t="s">
        <v>101</v>
      </c>
      <c r="C3" s="50" t="s">
        <v>213</v>
      </c>
      <c r="D3" s="51"/>
    </row>
    <row r="4" spans="1:4" x14ac:dyDescent="0.25">
      <c r="A4" s="50" t="s">
        <v>37</v>
      </c>
      <c r="B4" s="50" t="s">
        <v>2</v>
      </c>
      <c r="C4" s="50" t="s">
        <v>200</v>
      </c>
      <c r="D4" s="51">
        <v>43560</v>
      </c>
    </row>
    <row r="5" spans="1:4" x14ac:dyDescent="0.25">
      <c r="A5" s="50" t="s">
        <v>37</v>
      </c>
      <c r="B5" s="50" t="s">
        <v>97</v>
      </c>
      <c r="C5" s="50" t="s">
        <v>200</v>
      </c>
      <c r="D5" s="51"/>
    </row>
    <row r="6" spans="1:4" x14ac:dyDescent="0.25">
      <c r="A6" s="50" t="s">
        <v>37</v>
      </c>
      <c r="B6" s="50" t="s">
        <v>98</v>
      </c>
      <c r="C6" s="50" t="s">
        <v>200</v>
      </c>
      <c r="D6" s="51"/>
    </row>
    <row r="7" spans="1:4" x14ac:dyDescent="0.25">
      <c r="A7" s="50" t="s">
        <v>37</v>
      </c>
      <c r="B7" s="50" t="s">
        <v>99</v>
      </c>
      <c r="C7" s="50" t="s">
        <v>212</v>
      </c>
      <c r="D7" s="51"/>
    </row>
    <row r="8" spans="1:4" x14ac:dyDescent="0.25">
      <c r="A8" s="50" t="s">
        <v>37</v>
      </c>
      <c r="B8" s="50" t="s">
        <v>101</v>
      </c>
      <c r="C8" s="50" t="s">
        <v>223</v>
      </c>
      <c r="D8" s="51"/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ED4CF3-DE02-4648-9DA5-A22ACC76744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PERSO</vt:lpstr>
      <vt:lpstr>SETTINGS</vt:lpstr>
      <vt:lpstr>BDD</vt:lpstr>
      <vt:lpstr>Donnees</vt:lpstr>
      <vt:lpstr>Contrôles à faire </vt:lpstr>
      <vt:lpstr>L_Secteur</vt:lpstr>
      <vt:lpstr>L_Ste</vt:lpstr>
      <vt:lpstr>L_Type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Chris_W10</cp:lastModifiedBy>
  <dcterms:created xsi:type="dcterms:W3CDTF">2021-08-12T17:19:10Z</dcterms:created>
  <dcterms:modified xsi:type="dcterms:W3CDTF">2021-08-13T15:02:06Z</dcterms:modified>
</cp:coreProperties>
</file>