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36731EB2-2587-411E-8892-EF29A1E19405}" xr6:coauthVersionLast="47" xr6:coauthVersionMax="47" xr10:uidLastSave="{00000000-0000-0000-0000-000000000000}"/>
  <bookViews>
    <workbookView xWindow="-120" yWindow="-120" windowWidth="29040" windowHeight="15990" xr2:uid="{662241AB-8016-481D-BCC5-24629C16B559}"/>
  </bookViews>
  <sheets>
    <sheet name="Formules" sheetId="1" r:id="rId1"/>
    <sheet name="PowerQuery" sheetId="2" r:id="rId2"/>
  </sheets>
  <definedNames>
    <definedName name="DonnéesExternes_1" localSheetId="1" hidden="1">PowerQuery!$C$1:$F$9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1" l="1"/>
  <c r="D2" i="1"/>
  <c r="E2" i="1"/>
  <c r="C3" i="1"/>
  <c r="D3" i="1"/>
  <c r="E3" i="1"/>
  <c r="C4" i="1"/>
  <c r="D4" i="1"/>
  <c r="E4" i="1"/>
  <c r="C5" i="1"/>
  <c r="D5" i="1"/>
  <c r="E5" i="1"/>
  <c r="C6" i="1"/>
  <c r="D6" i="1"/>
  <c r="E6" i="1"/>
  <c r="C7" i="1"/>
  <c r="D7" i="1"/>
  <c r="E7" i="1"/>
  <c r="C8" i="1"/>
  <c r="D8" i="1"/>
  <c r="E8" i="1"/>
  <c r="E1" i="1"/>
  <c r="D1" i="1"/>
  <c r="C1" i="1"/>
  <c r="B2" i="1"/>
  <c r="B3" i="1"/>
  <c r="B4" i="1"/>
  <c r="B5" i="1"/>
  <c r="B6" i="1"/>
  <c r="B7" i="1"/>
  <c r="B8" i="1"/>
  <c r="B1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A30A19A-A36C-440F-BE16-B2A95CD61CBB}" keepAlive="1" name="Requête - Liste" description="Connexion à la requête « Liste » dans le classeur." type="5" refreshedVersion="7" background="1" saveData="1">
    <dbPr connection="Provider=Microsoft.Mashup.OleDb.1;Data Source=$Workbook$;Location=Liste;Extended Properties=&quot;&quot;" command="SELECT * FROM [Liste]"/>
  </connection>
</connections>
</file>

<file path=xl/sharedStrings.xml><?xml version="1.0" encoding="utf-8"?>
<sst xmlns="http://schemas.openxmlformats.org/spreadsheetml/2006/main" count="45" uniqueCount="24">
  <si>
    <t>Attelé · 2950 m · 11 partants · 19 000€</t>
  </si>
  <si>
    <t>Attelé · 2950 m · 12 partants · 19 000€</t>
  </si>
  <si>
    <t>Attelé · 2950 m · 12 partants · 25 000€</t>
  </si>
  <si>
    <t>Monté · 2950 m · 10 partants · 29 000€</t>
  </si>
  <si>
    <t>Attelé · 2950 m · 8 partants · 19 000€</t>
  </si>
  <si>
    <t>Attelé · 2950 m · 16 partants · 85 000€</t>
  </si>
  <si>
    <t>Attelé · 2950 m · 13 partants · 8 000€</t>
  </si>
  <si>
    <t>Attelé</t>
  </si>
  <si>
    <t>11 partants</t>
  </si>
  <si>
    <t>Plat · 2400 m · 7 partants · 25 000€</t>
  </si>
  <si>
    <t>Plat</t>
  </si>
  <si>
    <t>7 partants</t>
  </si>
  <si>
    <t>Colonne1</t>
  </si>
  <si>
    <t>Colonne2</t>
  </si>
  <si>
    <t>Colonne3</t>
  </si>
  <si>
    <t>Colonne4</t>
  </si>
  <si>
    <t>2950</t>
  </si>
  <si>
    <t>2400</t>
  </si>
  <si>
    <t>12 partants</t>
  </si>
  <si>
    <t>Monté</t>
  </si>
  <si>
    <t>10 partants</t>
  </si>
  <si>
    <t>8 partants</t>
  </si>
  <si>
    <t>16 partants</t>
  </si>
  <si>
    <t>13 partants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</si>
</sst>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ck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1" xfId="0" applyFill="1" applyBorder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2" borderId="7" xfId="0" applyFill="1" applyBorder="1" applyAlignment="1">
      <alignment horizontal="left" vertical="center"/>
    </xf>
    <xf numFmtId="0" fontId="0" fillId="2" borderId="8" xfId="0" applyFill="1" applyBorder="1" applyAlignment="1">
      <alignment horizontal="left" vertical="center"/>
    </xf>
    <xf numFmtId="0" fontId="0" fillId="2" borderId="9" xfId="0" applyFill="1" applyBorder="1" applyAlignment="1">
      <alignment horizontal="left" vertic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0" xfId="0" applyBorder="1"/>
    <xf numFmtId="0" fontId="0" fillId="0" borderId="0" xfId="0" applyNumberFormat="1"/>
  </cellXfs>
  <cellStyles count="1">
    <cellStyle name="Normal" xfId="0" builtinId="0"/>
  </cellStyles>
  <dxfs count="4">
    <dxf>
      <numFmt numFmtId="0" formatCode="General"/>
    </dxf>
    <dxf>
      <numFmt numFmtId="0" formatCode="General"/>
    </dxf>
    <dxf>
      <numFmt numFmtId="0" formatCode="General"/>
    </dxf>
    <dxf>
      <border outline="0">
        <left style="thick">
          <color auto="1"/>
        </left>
        <top style="thick">
          <color auto="1"/>
        </top>
        <bottom style="thick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DFB6773B-2D99-4BC5-986A-2AB2DC8E3931}" autoFormatId="16" applyNumberFormats="0" applyBorderFormats="0" applyFontFormats="0" applyPatternFormats="0" applyAlignmentFormats="0" applyWidthHeightFormats="0">
  <queryTableRefresh nextId="5">
    <queryTableFields count="4">
      <queryTableField id="1" name="Colonne1" tableColumnId="1"/>
      <queryTableField id="2" name="Colonne2" tableColumnId="2"/>
      <queryTableField id="3" name="Colonne3" tableColumnId="3"/>
      <queryTableField id="4" name="Colonne4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F3D395D-D3E1-4E6A-8DD0-38BBF3CCD547}" name="Liste" displayName="Liste" ref="A1:A9" totalsRowShown="0" tableBorderDxfId="3">
  <autoFilter ref="A1:A9" xr:uid="{5F3D395D-D3E1-4E6A-8DD0-38BBF3CCD547}"/>
  <tableColumns count="1">
    <tableColumn id="1" xr3:uid="{06EF5388-A40F-4AEC-A6E1-F6CCFCBCE654}" name="Colonne1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DFB7765-DC5D-44CD-B559-FAA9965B164B}" name="Liste_2" displayName="Liste_2" ref="C1:F9" tableType="queryTable" totalsRowShown="0">
  <autoFilter ref="C1:F9" xr:uid="{0DFB7765-DC5D-44CD-B559-FAA9965B164B}"/>
  <tableColumns count="4">
    <tableColumn id="1" xr3:uid="{C64C61E1-3C51-493E-A68F-B8F3EC5CF458}" uniqueName="1" name="Colonne1" queryTableFieldId="1" dataDxfId="2"/>
    <tableColumn id="2" xr3:uid="{390DA2C3-3870-4BD6-87A1-400D008C89AD}" uniqueName="2" name="Colonne2" queryTableFieldId="2" dataDxfId="1"/>
    <tableColumn id="3" xr3:uid="{64A97145-8A0A-4C93-A2BC-1E6E8A7D0D37}" uniqueName="3" name="Colonne3" queryTableFieldId="3" dataDxfId="0"/>
    <tableColumn id="4" xr3:uid="{F41D9FF7-5F64-45A9-ADCC-9893A212F40C}" uniqueName="4" name="Colonne4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BEFA9-D2F3-41FF-961C-C1E3243C2EE5}">
  <dimension ref="A1:E9"/>
  <sheetViews>
    <sheetView tabSelected="1" workbookViewId="0">
      <selection sqref="A1:A8"/>
    </sheetView>
  </sheetViews>
  <sheetFormatPr baseColWidth="10" defaultRowHeight="15" x14ac:dyDescent="0.25"/>
  <cols>
    <col min="1" max="1" width="40.5703125" customWidth="1"/>
  </cols>
  <sheetData>
    <row r="1" spans="1:5" ht="15.75" thickTop="1" x14ac:dyDescent="0.25">
      <c r="A1" s="3" t="s">
        <v>0</v>
      </c>
      <c r="B1" s="6" t="str">
        <f>LEFT(A1,SEARCH(" ·",A1)-1)</f>
        <v>Attelé</v>
      </c>
      <c r="C1" s="7" t="str">
        <f>MID($A1,SEARCH("@",SUBSTITUTE($A1,"·","@",COLUMN(A1)))+2,SEARCH("@",SUBSTITUTE($A1,"·","@",COLUMN(B1)))-SEARCH("@",SUBSTITUTE($A1,"·","@",COLUMN(A1)))-5)</f>
        <v>2950</v>
      </c>
      <c r="D1" s="7" t="str">
        <f>MID($A1,SEARCH("@",SUBSTITUTE($A1,"·","@",COLUMN(B1)))+2,SEARCH("@",SUBSTITUTE($A1,"·","@",COLUMN(C1)))-SEARCH("@",SUBSTITUTE($A1,"·","@",COLUMN(B1)))-3)</f>
        <v>11 partants</v>
      </c>
      <c r="E1" s="8" t="str">
        <f>SUBSTITUTE(SUBSTITUTE(MID($A1,SEARCH("@",SUBSTITUTE($A1,"·","@",COLUMN(C1)))+2,10),"€","")," ","")</f>
        <v>19000</v>
      </c>
    </row>
    <row r="2" spans="1:5" x14ac:dyDescent="0.25">
      <c r="A2" s="4" t="s">
        <v>9</v>
      </c>
      <c r="B2" s="9" t="str">
        <f t="shared" ref="B2:B8" si="0">LEFT(A2,SEARCH(" ·",A2)-1)</f>
        <v>Plat</v>
      </c>
      <c r="C2" s="1" t="str">
        <f t="shared" ref="C2:C8" si="1">MID($A2,SEARCH("@",SUBSTITUTE($A2,"·","@",COLUMN(A2)))+2,SEARCH("@",SUBSTITUTE($A2,"·","@",COLUMN(B2)))-SEARCH("@",SUBSTITUTE($A2,"·","@",COLUMN(A2)))-5)</f>
        <v>2400</v>
      </c>
      <c r="D2" s="1" t="str">
        <f t="shared" ref="D2:D8" si="2">MID($A2,SEARCH("@",SUBSTITUTE($A2,"·","@",COLUMN(B2)))+2,SEARCH("@",SUBSTITUTE($A2,"·","@",COLUMN(C2)))-SEARCH("@",SUBSTITUTE($A2,"·","@",COLUMN(B2)))-3)</f>
        <v>7 partants</v>
      </c>
      <c r="E2" s="10" t="str">
        <f t="shared" ref="E2:E8" si="3">SUBSTITUTE(SUBSTITUTE(MID($A2,SEARCH("@",SUBSTITUTE($A2,"·","@",COLUMN(C2)))+2,10),"€","")," ","")</f>
        <v>25000</v>
      </c>
    </row>
    <row r="3" spans="1:5" x14ac:dyDescent="0.25">
      <c r="A3" s="4" t="s">
        <v>1</v>
      </c>
      <c r="B3" s="11" t="str">
        <f t="shared" si="0"/>
        <v>Attelé</v>
      </c>
      <c r="C3" s="2" t="str">
        <f t="shared" si="1"/>
        <v>2950</v>
      </c>
      <c r="D3" s="2" t="str">
        <f t="shared" si="2"/>
        <v>12 partants</v>
      </c>
      <c r="E3" s="12" t="str">
        <f t="shared" si="3"/>
        <v>19000</v>
      </c>
    </row>
    <row r="4" spans="1:5" x14ac:dyDescent="0.25">
      <c r="A4" s="4" t="s">
        <v>2</v>
      </c>
      <c r="B4" s="11" t="str">
        <f t="shared" si="0"/>
        <v>Attelé</v>
      </c>
      <c r="C4" s="2" t="str">
        <f t="shared" si="1"/>
        <v>2950</v>
      </c>
      <c r="D4" s="2" t="str">
        <f t="shared" si="2"/>
        <v>12 partants</v>
      </c>
      <c r="E4" s="12" t="str">
        <f t="shared" si="3"/>
        <v>25000</v>
      </c>
    </row>
    <row r="5" spans="1:5" x14ac:dyDescent="0.25">
      <c r="A5" s="4" t="s">
        <v>3</v>
      </c>
      <c r="B5" s="11" t="str">
        <f t="shared" si="0"/>
        <v>Monté</v>
      </c>
      <c r="C5" s="2" t="str">
        <f t="shared" si="1"/>
        <v>2950</v>
      </c>
      <c r="D5" s="2" t="str">
        <f t="shared" si="2"/>
        <v>10 partants</v>
      </c>
      <c r="E5" s="12" t="str">
        <f t="shared" si="3"/>
        <v>29000</v>
      </c>
    </row>
    <row r="6" spans="1:5" x14ac:dyDescent="0.25">
      <c r="A6" s="4" t="s">
        <v>4</v>
      </c>
      <c r="B6" s="11" t="str">
        <f t="shared" si="0"/>
        <v>Attelé</v>
      </c>
      <c r="C6" s="2" t="str">
        <f t="shared" si="1"/>
        <v>2950</v>
      </c>
      <c r="D6" s="2" t="str">
        <f t="shared" si="2"/>
        <v>8 partants</v>
      </c>
      <c r="E6" s="12" t="str">
        <f t="shared" si="3"/>
        <v>19000</v>
      </c>
    </row>
    <row r="7" spans="1:5" x14ac:dyDescent="0.25">
      <c r="A7" s="4" t="s">
        <v>5</v>
      </c>
      <c r="B7" s="11" t="str">
        <f t="shared" si="0"/>
        <v>Attelé</v>
      </c>
      <c r="C7" s="2" t="str">
        <f t="shared" si="1"/>
        <v>2950</v>
      </c>
      <c r="D7" s="2" t="str">
        <f t="shared" si="2"/>
        <v>16 partants</v>
      </c>
      <c r="E7" s="12" t="str">
        <f t="shared" si="3"/>
        <v>85000</v>
      </c>
    </row>
    <row r="8" spans="1:5" ht="15.75" thickBot="1" x14ac:dyDescent="0.3">
      <c r="A8" s="5" t="s">
        <v>6</v>
      </c>
      <c r="B8" s="13" t="str">
        <f t="shared" si="0"/>
        <v>Attelé</v>
      </c>
      <c r="C8" s="14" t="str">
        <f t="shared" si="1"/>
        <v>2950</v>
      </c>
      <c r="D8" s="14" t="str">
        <f t="shared" si="2"/>
        <v>13 partants</v>
      </c>
      <c r="E8" s="15" t="str">
        <f t="shared" si="3"/>
        <v>8000</v>
      </c>
    </row>
    <row r="9" spans="1:5" ht="15.75" thickTop="1" x14ac:dyDescent="0.2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D619F9-21E9-47B6-B62E-DC73D01B3343}">
  <dimension ref="A1:F9"/>
  <sheetViews>
    <sheetView workbookViewId="0">
      <selection activeCell="B34" sqref="B34"/>
    </sheetView>
  </sheetViews>
  <sheetFormatPr baseColWidth="10" defaultRowHeight="15" x14ac:dyDescent="0.25"/>
  <cols>
    <col min="1" max="1" width="34" bestFit="1" customWidth="1"/>
    <col min="3" max="6" width="11.7109375" bestFit="1" customWidth="1"/>
  </cols>
  <sheetData>
    <row r="1" spans="1:6" ht="15.75" thickBot="1" x14ac:dyDescent="0.3">
      <c r="A1" s="17" t="s">
        <v>12</v>
      </c>
      <c r="C1" t="s">
        <v>12</v>
      </c>
      <c r="D1" t="s">
        <v>13</v>
      </c>
      <c r="E1" t="s">
        <v>14</v>
      </c>
      <c r="F1" t="s">
        <v>15</v>
      </c>
    </row>
    <row r="2" spans="1:6" ht="15.75" thickTop="1" x14ac:dyDescent="0.25">
      <c r="A2" s="16" t="s">
        <v>0</v>
      </c>
      <c r="C2" s="18" t="s">
        <v>7</v>
      </c>
      <c r="D2" s="18" t="s">
        <v>16</v>
      </c>
      <c r="E2" s="18" t="s">
        <v>8</v>
      </c>
      <c r="F2">
        <v>19000</v>
      </c>
    </row>
    <row r="3" spans="1:6" x14ac:dyDescent="0.25">
      <c r="A3" s="17" t="s">
        <v>9</v>
      </c>
      <c r="C3" s="18" t="s">
        <v>10</v>
      </c>
      <c r="D3" s="18" t="s">
        <v>17</v>
      </c>
      <c r="E3" s="18" t="s">
        <v>11</v>
      </c>
      <c r="F3">
        <v>25000</v>
      </c>
    </row>
    <row r="4" spans="1:6" x14ac:dyDescent="0.25">
      <c r="A4" s="17" t="s">
        <v>1</v>
      </c>
      <c r="C4" s="18" t="s">
        <v>7</v>
      </c>
      <c r="D4" s="18" t="s">
        <v>16</v>
      </c>
      <c r="E4" s="18" t="s">
        <v>18</v>
      </c>
      <c r="F4">
        <v>19000</v>
      </c>
    </row>
    <row r="5" spans="1:6" x14ac:dyDescent="0.25">
      <c r="A5" s="17" t="s">
        <v>2</v>
      </c>
      <c r="C5" s="18" t="s">
        <v>7</v>
      </c>
      <c r="D5" s="18" t="s">
        <v>16</v>
      </c>
      <c r="E5" s="18" t="s">
        <v>18</v>
      </c>
      <c r="F5">
        <v>25000</v>
      </c>
    </row>
    <row r="6" spans="1:6" x14ac:dyDescent="0.25">
      <c r="A6" s="17" t="s">
        <v>3</v>
      </c>
      <c r="C6" s="18" t="s">
        <v>19</v>
      </c>
      <c r="D6" s="18" t="s">
        <v>16</v>
      </c>
      <c r="E6" s="18" t="s">
        <v>20</v>
      </c>
      <c r="F6">
        <v>29000</v>
      </c>
    </row>
    <row r="7" spans="1:6" x14ac:dyDescent="0.25">
      <c r="A7" s="17" t="s">
        <v>4</v>
      </c>
      <c r="C7" s="18" t="s">
        <v>7</v>
      </c>
      <c r="D7" s="18" t="s">
        <v>16</v>
      </c>
      <c r="E7" s="18" t="s">
        <v>21</v>
      </c>
      <c r="F7">
        <v>19000</v>
      </c>
    </row>
    <row r="8" spans="1:6" x14ac:dyDescent="0.25">
      <c r="A8" s="17" t="s">
        <v>5</v>
      </c>
      <c r="C8" s="18" t="s">
        <v>7</v>
      </c>
      <c r="D8" s="18" t="s">
        <v>16</v>
      </c>
      <c r="E8" s="18" t="s">
        <v>22</v>
      </c>
      <c r="F8">
        <v>85000</v>
      </c>
    </row>
    <row r="9" spans="1:6" x14ac:dyDescent="0.25">
      <c r="A9" s="17" t="s">
        <v>6</v>
      </c>
      <c r="C9" s="18" t="s">
        <v>7</v>
      </c>
      <c r="D9" s="18" t="s">
        <v>16</v>
      </c>
      <c r="E9" s="18" t="s">
        <v>23</v>
      </c>
      <c r="F9">
        <v>8000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1AAE8FC-E158-4AF9-8849-9691B57807C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Formules</vt:lpstr>
      <vt:lpstr>PowerQuery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p</dc:creator>
  <cp:lastModifiedBy>Chris_W10</cp:lastModifiedBy>
  <dcterms:created xsi:type="dcterms:W3CDTF">2021-08-11T06:21:07Z</dcterms:created>
  <dcterms:modified xsi:type="dcterms:W3CDTF">2021-08-11T07:58:10Z</dcterms:modified>
</cp:coreProperties>
</file>