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1D1C890-70B3-482D-B8FD-748D6865845E}" xr6:coauthVersionLast="47" xr6:coauthVersionMax="47" xr10:uidLastSave="{00000000-0000-0000-0000-000000000000}"/>
  <bookViews>
    <workbookView xWindow="-120" yWindow="-120" windowWidth="29040" windowHeight="15990" xr2:uid="{852191F5-A379-4C5E-B430-690B86A8ED18}"/>
  </bookViews>
  <sheets>
    <sheet name="tableau de bord" sheetId="3" r:id="rId1"/>
    <sheet name="TCD" sheetId="2" r:id="rId2"/>
    <sheet name="Feuil1" sheetId="1" r:id="rId3"/>
    <sheet name="données" sheetId="4" r:id="rId4"/>
  </sheets>
  <definedNames>
    <definedName name="Segment_magasin">#N/A</definedName>
  </definedNames>
  <calcPr calcId="191029"/>
  <pivotCaches>
    <pivotCache cacheId="11" r:id="rId5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L2" i="1"/>
  <c r="M2" i="1"/>
  <c r="N2" i="1"/>
  <c r="J2" i="1"/>
  <c r="C9" i="3" s="1"/>
  <c r="C7" i="3"/>
  <c r="C8" i="3"/>
  <c r="C6" i="3"/>
</calcChain>
</file>

<file path=xl/sharedStrings.xml><?xml version="1.0" encoding="utf-8"?>
<sst xmlns="http://schemas.openxmlformats.org/spreadsheetml/2006/main" count="273" uniqueCount="46">
  <si>
    <t>Agde</t>
  </si>
  <si>
    <t>Agen</t>
  </si>
  <si>
    <t>Alençon</t>
  </si>
  <si>
    <t>Alès</t>
  </si>
  <si>
    <t>Andrézieux</t>
  </si>
  <si>
    <t>Anglet</t>
  </si>
  <si>
    <t>Angoulême</t>
  </si>
  <si>
    <t>Annecy</t>
  </si>
  <si>
    <t>Arcachon</t>
  </si>
  <si>
    <t>Arles</t>
  </si>
  <si>
    <t>Arques</t>
  </si>
  <si>
    <t>Arras</t>
  </si>
  <si>
    <t>Bégles</t>
  </si>
  <si>
    <t>Belfort</t>
  </si>
  <si>
    <t>Bergerac</t>
  </si>
  <si>
    <t>Besancon</t>
  </si>
  <si>
    <t>Bethune</t>
  </si>
  <si>
    <t>Biganos</t>
  </si>
  <si>
    <t>Blois</t>
  </si>
  <si>
    <t>Bonneuil</t>
  </si>
  <si>
    <t>Bordeaux Promenade</t>
  </si>
  <si>
    <t>Bouliac</t>
  </si>
  <si>
    <t>magasin</t>
  </si>
  <si>
    <t>famille</t>
  </si>
  <si>
    <t>indicateur 1</t>
  </si>
  <si>
    <t>indicateur 2</t>
  </si>
  <si>
    <t>indicateur 3</t>
  </si>
  <si>
    <t>indicateur 4</t>
  </si>
  <si>
    <t>indicateur 5</t>
  </si>
  <si>
    <t>vetements</t>
  </si>
  <si>
    <t>loisirs</t>
  </si>
  <si>
    <t>nourriture</t>
  </si>
  <si>
    <t>jouets</t>
  </si>
  <si>
    <t>high tech</t>
  </si>
  <si>
    <t>(Tous)</t>
  </si>
  <si>
    <t>Étiquettes de lignes</t>
  </si>
  <si>
    <t>Total général</t>
  </si>
  <si>
    <t>Somme de indicateur 1</t>
  </si>
  <si>
    <t>Somme de indicateur 2</t>
  </si>
  <si>
    <t>Somme de indicateur 3</t>
  </si>
  <si>
    <t>Somme de indicateur 4</t>
  </si>
  <si>
    <t>Somme de indicateur 5</t>
  </si>
  <si>
    <t>Indicateur 1</t>
  </si>
  <si>
    <t>Indicateur 2</t>
  </si>
  <si>
    <t>Indicateur 3</t>
  </si>
  <si>
    <t>Total tous magasins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</si>
</sst>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1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3" fillId="3" borderId="1" xfId="0" applyFont="1" applyFill="1" applyBorder="1"/>
    <xf numFmtId="0" fontId="3" fillId="3" borderId="2" xfId="0" applyFont="1" applyFill="1" applyBorder="1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200025</xdr:colOff>
      <xdr:row>0</xdr:row>
      <xdr:rowOff>57150</xdr:rowOff>
    </xdr:from>
    <xdr:to>
      <xdr:col>5</xdr:col>
      <xdr:colOff>504825</xdr:colOff>
      <xdr:row>13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magasin">
              <a:extLst>
                <a:ext uri="{FF2B5EF4-FFF2-40B4-BE49-F238E27FC236}">
                  <a16:creationId xmlns:a16="http://schemas.microsoft.com/office/drawing/2014/main" id="{A7238C14-D65B-42CF-8A7E-2CC2854520A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2750" y="57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2</xdr:row>
      <xdr:rowOff>38100</xdr:rowOff>
    </xdr:from>
    <xdr:to>
      <xdr:col>6</xdr:col>
      <xdr:colOff>352425</xdr:colOff>
      <xdr:row>10</xdr:row>
      <xdr:rowOff>19050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4561318C-19AA-4B85-91C5-79600F062B5F}"/>
            </a:ext>
          </a:extLst>
        </xdr:cNvPr>
        <xdr:cNvCxnSpPr/>
      </xdr:nvCxnSpPr>
      <xdr:spPr>
        <a:xfrm flipV="1">
          <a:off x="485775" y="419100"/>
          <a:ext cx="8458200" cy="150495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4407.861604745369" createdVersion="7" refreshedVersion="7" minRefreshableVersion="3" recordCount="110" xr:uid="{C99F8AF4-D24D-4E52-A766-FDA00AAAFAA4}">
  <cacheSource type="worksheet">
    <worksheetSource ref="A1:G111" sheet="Feuil1"/>
  </cacheSource>
  <cacheFields count="7">
    <cacheField name="magasin" numFmtId="0">
      <sharedItems count="22">
        <s v="Agde"/>
        <s v="Agen"/>
        <s v="Alençon"/>
        <s v="Alès"/>
        <s v="Andrézieux"/>
        <s v="Anglet"/>
        <s v="Angoulême"/>
        <s v="Annecy"/>
        <s v="Arcachon"/>
        <s v="Arles"/>
        <s v="Arques"/>
        <s v="Arras"/>
        <s v="Bégles"/>
        <s v="Belfort"/>
        <s v="Bergerac"/>
        <s v="Besancon"/>
        <s v="Bethune"/>
        <s v="Biganos"/>
        <s v="Blois"/>
        <s v="Bonneuil"/>
        <s v="Bordeaux Promenade"/>
        <s v="Bouliac"/>
      </sharedItems>
    </cacheField>
    <cacheField name="famille" numFmtId="0">
      <sharedItems count="5">
        <s v="vetements"/>
        <s v="loisirs"/>
        <s v="nourriture"/>
        <s v="jouets"/>
        <s v="high tech"/>
      </sharedItems>
    </cacheField>
    <cacheField name="indicateur 1" numFmtId="0">
      <sharedItems containsSemiMixedTypes="0" containsString="0" containsNumber="1" containsInteger="1" minValue="1" maxValue="110"/>
    </cacheField>
    <cacheField name="indicateur 2" numFmtId="0">
      <sharedItems containsSemiMixedTypes="0" containsString="0" containsNumber="1" containsInteger="1" minValue="10" maxValue="1100"/>
    </cacheField>
    <cacheField name="indicateur 3" numFmtId="0">
      <sharedItems containsSemiMixedTypes="0" containsString="0" containsNumber="1" containsInteger="1" minValue="5" maxValue="550"/>
    </cacheField>
    <cacheField name="indicateur 4" numFmtId="0">
      <sharedItems containsSemiMixedTypes="0" containsString="0" containsNumber="1" containsInteger="1" minValue="2" maxValue="220"/>
    </cacheField>
    <cacheField name="indicateur 5" numFmtId="0">
      <sharedItems containsSemiMixedTypes="0" containsString="0" containsNumber="1" containsInteger="1" minValue="6" maxValue="660"/>
    </cacheField>
  </cacheFields>
  <extLst>
    <ext xmlns:x14="http://schemas.microsoft.com/office/spreadsheetml/2009/9/main" uri="{725AE2AE-9491-48be-B2B4-4EB974FC3084}">
      <x14:pivotCacheDefinition pivotCacheId="98942282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x v="0"/>
    <x v="0"/>
    <n v="1"/>
    <n v="10"/>
    <n v="5"/>
    <n v="2"/>
    <n v="6"/>
  </r>
  <r>
    <x v="1"/>
    <x v="0"/>
    <n v="2"/>
    <n v="20"/>
    <n v="10"/>
    <n v="4"/>
    <n v="12"/>
  </r>
  <r>
    <x v="2"/>
    <x v="0"/>
    <n v="3"/>
    <n v="30"/>
    <n v="15"/>
    <n v="6"/>
    <n v="18"/>
  </r>
  <r>
    <x v="3"/>
    <x v="0"/>
    <n v="4"/>
    <n v="40"/>
    <n v="20"/>
    <n v="8"/>
    <n v="24"/>
  </r>
  <r>
    <x v="4"/>
    <x v="0"/>
    <n v="5"/>
    <n v="50"/>
    <n v="25"/>
    <n v="10"/>
    <n v="30"/>
  </r>
  <r>
    <x v="5"/>
    <x v="0"/>
    <n v="6"/>
    <n v="60"/>
    <n v="30"/>
    <n v="12"/>
    <n v="36"/>
  </r>
  <r>
    <x v="6"/>
    <x v="0"/>
    <n v="7"/>
    <n v="70"/>
    <n v="35"/>
    <n v="14"/>
    <n v="42"/>
  </r>
  <r>
    <x v="7"/>
    <x v="0"/>
    <n v="8"/>
    <n v="80"/>
    <n v="40"/>
    <n v="16"/>
    <n v="48"/>
  </r>
  <r>
    <x v="8"/>
    <x v="0"/>
    <n v="9"/>
    <n v="90"/>
    <n v="45"/>
    <n v="18"/>
    <n v="54"/>
  </r>
  <r>
    <x v="9"/>
    <x v="0"/>
    <n v="10"/>
    <n v="100"/>
    <n v="50"/>
    <n v="20"/>
    <n v="60"/>
  </r>
  <r>
    <x v="10"/>
    <x v="0"/>
    <n v="11"/>
    <n v="110"/>
    <n v="55"/>
    <n v="22"/>
    <n v="66"/>
  </r>
  <r>
    <x v="11"/>
    <x v="0"/>
    <n v="12"/>
    <n v="120"/>
    <n v="60"/>
    <n v="24"/>
    <n v="72"/>
  </r>
  <r>
    <x v="12"/>
    <x v="0"/>
    <n v="13"/>
    <n v="130"/>
    <n v="65"/>
    <n v="26"/>
    <n v="78"/>
  </r>
  <r>
    <x v="13"/>
    <x v="0"/>
    <n v="14"/>
    <n v="140"/>
    <n v="70"/>
    <n v="28"/>
    <n v="84"/>
  </r>
  <r>
    <x v="14"/>
    <x v="0"/>
    <n v="15"/>
    <n v="150"/>
    <n v="75"/>
    <n v="30"/>
    <n v="90"/>
  </r>
  <r>
    <x v="15"/>
    <x v="0"/>
    <n v="16"/>
    <n v="160"/>
    <n v="80"/>
    <n v="32"/>
    <n v="96"/>
  </r>
  <r>
    <x v="16"/>
    <x v="0"/>
    <n v="17"/>
    <n v="170"/>
    <n v="85"/>
    <n v="34"/>
    <n v="102"/>
  </r>
  <r>
    <x v="17"/>
    <x v="0"/>
    <n v="18"/>
    <n v="180"/>
    <n v="90"/>
    <n v="36"/>
    <n v="108"/>
  </r>
  <r>
    <x v="18"/>
    <x v="0"/>
    <n v="19"/>
    <n v="190"/>
    <n v="95"/>
    <n v="38"/>
    <n v="114"/>
  </r>
  <r>
    <x v="19"/>
    <x v="0"/>
    <n v="20"/>
    <n v="200"/>
    <n v="100"/>
    <n v="40"/>
    <n v="120"/>
  </r>
  <r>
    <x v="20"/>
    <x v="0"/>
    <n v="21"/>
    <n v="210"/>
    <n v="105"/>
    <n v="42"/>
    <n v="126"/>
  </r>
  <r>
    <x v="21"/>
    <x v="0"/>
    <n v="22"/>
    <n v="220"/>
    <n v="110"/>
    <n v="44"/>
    <n v="132"/>
  </r>
  <r>
    <x v="0"/>
    <x v="1"/>
    <n v="23"/>
    <n v="230"/>
    <n v="115"/>
    <n v="46"/>
    <n v="138"/>
  </r>
  <r>
    <x v="1"/>
    <x v="1"/>
    <n v="24"/>
    <n v="240"/>
    <n v="120"/>
    <n v="48"/>
    <n v="144"/>
  </r>
  <r>
    <x v="2"/>
    <x v="1"/>
    <n v="25"/>
    <n v="250"/>
    <n v="125"/>
    <n v="50"/>
    <n v="150"/>
  </r>
  <r>
    <x v="3"/>
    <x v="1"/>
    <n v="26"/>
    <n v="260"/>
    <n v="130"/>
    <n v="52"/>
    <n v="156"/>
  </r>
  <r>
    <x v="4"/>
    <x v="1"/>
    <n v="27"/>
    <n v="270"/>
    <n v="135"/>
    <n v="54"/>
    <n v="162"/>
  </r>
  <r>
    <x v="5"/>
    <x v="1"/>
    <n v="28"/>
    <n v="280"/>
    <n v="140"/>
    <n v="56"/>
    <n v="168"/>
  </r>
  <r>
    <x v="6"/>
    <x v="1"/>
    <n v="29"/>
    <n v="290"/>
    <n v="145"/>
    <n v="58"/>
    <n v="174"/>
  </r>
  <r>
    <x v="7"/>
    <x v="1"/>
    <n v="30"/>
    <n v="300"/>
    <n v="150"/>
    <n v="60"/>
    <n v="180"/>
  </r>
  <r>
    <x v="8"/>
    <x v="1"/>
    <n v="31"/>
    <n v="310"/>
    <n v="155"/>
    <n v="62"/>
    <n v="186"/>
  </r>
  <r>
    <x v="9"/>
    <x v="1"/>
    <n v="32"/>
    <n v="320"/>
    <n v="160"/>
    <n v="64"/>
    <n v="192"/>
  </r>
  <r>
    <x v="10"/>
    <x v="1"/>
    <n v="33"/>
    <n v="330"/>
    <n v="165"/>
    <n v="66"/>
    <n v="198"/>
  </r>
  <r>
    <x v="11"/>
    <x v="1"/>
    <n v="34"/>
    <n v="340"/>
    <n v="170"/>
    <n v="68"/>
    <n v="204"/>
  </r>
  <r>
    <x v="12"/>
    <x v="1"/>
    <n v="35"/>
    <n v="350"/>
    <n v="175"/>
    <n v="70"/>
    <n v="210"/>
  </r>
  <r>
    <x v="13"/>
    <x v="1"/>
    <n v="36"/>
    <n v="360"/>
    <n v="180"/>
    <n v="72"/>
    <n v="216"/>
  </r>
  <r>
    <x v="14"/>
    <x v="1"/>
    <n v="37"/>
    <n v="370"/>
    <n v="185"/>
    <n v="74"/>
    <n v="222"/>
  </r>
  <r>
    <x v="15"/>
    <x v="1"/>
    <n v="38"/>
    <n v="380"/>
    <n v="190"/>
    <n v="76"/>
    <n v="228"/>
  </r>
  <r>
    <x v="16"/>
    <x v="1"/>
    <n v="39"/>
    <n v="390"/>
    <n v="195"/>
    <n v="78"/>
    <n v="234"/>
  </r>
  <r>
    <x v="17"/>
    <x v="1"/>
    <n v="40"/>
    <n v="400"/>
    <n v="200"/>
    <n v="80"/>
    <n v="240"/>
  </r>
  <r>
    <x v="18"/>
    <x v="1"/>
    <n v="41"/>
    <n v="410"/>
    <n v="205"/>
    <n v="82"/>
    <n v="246"/>
  </r>
  <r>
    <x v="19"/>
    <x v="1"/>
    <n v="42"/>
    <n v="420"/>
    <n v="210"/>
    <n v="84"/>
    <n v="252"/>
  </r>
  <r>
    <x v="20"/>
    <x v="1"/>
    <n v="43"/>
    <n v="430"/>
    <n v="215"/>
    <n v="86"/>
    <n v="258"/>
  </r>
  <r>
    <x v="21"/>
    <x v="1"/>
    <n v="44"/>
    <n v="440"/>
    <n v="220"/>
    <n v="88"/>
    <n v="264"/>
  </r>
  <r>
    <x v="0"/>
    <x v="2"/>
    <n v="45"/>
    <n v="450"/>
    <n v="225"/>
    <n v="90"/>
    <n v="270"/>
  </r>
  <r>
    <x v="1"/>
    <x v="2"/>
    <n v="46"/>
    <n v="460"/>
    <n v="230"/>
    <n v="92"/>
    <n v="276"/>
  </r>
  <r>
    <x v="2"/>
    <x v="2"/>
    <n v="47"/>
    <n v="470"/>
    <n v="235"/>
    <n v="94"/>
    <n v="282"/>
  </r>
  <r>
    <x v="3"/>
    <x v="2"/>
    <n v="48"/>
    <n v="480"/>
    <n v="240"/>
    <n v="96"/>
    <n v="288"/>
  </r>
  <r>
    <x v="4"/>
    <x v="2"/>
    <n v="49"/>
    <n v="490"/>
    <n v="245"/>
    <n v="98"/>
    <n v="294"/>
  </r>
  <r>
    <x v="5"/>
    <x v="2"/>
    <n v="50"/>
    <n v="500"/>
    <n v="250"/>
    <n v="100"/>
    <n v="300"/>
  </r>
  <r>
    <x v="6"/>
    <x v="2"/>
    <n v="51"/>
    <n v="510"/>
    <n v="255"/>
    <n v="102"/>
    <n v="306"/>
  </r>
  <r>
    <x v="7"/>
    <x v="2"/>
    <n v="52"/>
    <n v="520"/>
    <n v="260"/>
    <n v="104"/>
    <n v="312"/>
  </r>
  <r>
    <x v="8"/>
    <x v="2"/>
    <n v="53"/>
    <n v="530"/>
    <n v="265"/>
    <n v="106"/>
    <n v="318"/>
  </r>
  <r>
    <x v="9"/>
    <x v="2"/>
    <n v="54"/>
    <n v="540"/>
    <n v="270"/>
    <n v="108"/>
    <n v="324"/>
  </r>
  <r>
    <x v="10"/>
    <x v="2"/>
    <n v="55"/>
    <n v="550"/>
    <n v="275"/>
    <n v="110"/>
    <n v="330"/>
  </r>
  <r>
    <x v="11"/>
    <x v="2"/>
    <n v="56"/>
    <n v="560"/>
    <n v="280"/>
    <n v="112"/>
    <n v="336"/>
  </r>
  <r>
    <x v="12"/>
    <x v="2"/>
    <n v="57"/>
    <n v="570"/>
    <n v="285"/>
    <n v="114"/>
    <n v="342"/>
  </r>
  <r>
    <x v="13"/>
    <x v="2"/>
    <n v="58"/>
    <n v="580"/>
    <n v="290"/>
    <n v="116"/>
    <n v="348"/>
  </r>
  <r>
    <x v="14"/>
    <x v="2"/>
    <n v="59"/>
    <n v="590"/>
    <n v="295"/>
    <n v="118"/>
    <n v="354"/>
  </r>
  <r>
    <x v="15"/>
    <x v="2"/>
    <n v="60"/>
    <n v="600"/>
    <n v="300"/>
    <n v="120"/>
    <n v="360"/>
  </r>
  <r>
    <x v="16"/>
    <x v="2"/>
    <n v="61"/>
    <n v="610"/>
    <n v="305"/>
    <n v="122"/>
    <n v="366"/>
  </r>
  <r>
    <x v="17"/>
    <x v="2"/>
    <n v="62"/>
    <n v="620"/>
    <n v="310"/>
    <n v="124"/>
    <n v="372"/>
  </r>
  <r>
    <x v="18"/>
    <x v="2"/>
    <n v="63"/>
    <n v="630"/>
    <n v="315"/>
    <n v="126"/>
    <n v="378"/>
  </r>
  <r>
    <x v="19"/>
    <x v="2"/>
    <n v="64"/>
    <n v="640"/>
    <n v="320"/>
    <n v="128"/>
    <n v="384"/>
  </r>
  <r>
    <x v="20"/>
    <x v="2"/>
    <n v="65"/>
    <n v="650"/>
    <n v="325"/>
    <n v="130"/>
    <n v="390"/>
  </r>
  <r>
    <x v="21"/>
    <x v="2"/>
    <n v="66"/>
    <n v="660"/>
    <n v="330"/>
    <n v="132"/>
    <n v="396"/>
  </r>
  <r>
    <x v="0"/>
    <x v="3"/>
    <n v="67"/>
    <n v="670"/>
    <n v="335"/>
    <n v="134"/>
    <n v="402"/>
  </r>
  <r>
    <x v="1"/>
    <x v="3"/>
    <n v="68"/>
    <n v="680"/>
    <n v="340"/>
    <n v="136"/>
    <n v="408"/>
  </r>
  <r>
    <x v="2"/>
    <x v="3"/>
    <n v="69"/>
    <n v="690"/>
    <n v="345"/>
    <n v="138"/>
    <n v="414"/>
  </r>
  <r>
    <x v="3"/>
    <x v="3"/>
    <n v="70"/>
    <n v="700"/>
    <n v="350"/>
    <n v="140"/>
    <n v="420"/>
  </r>
  <r>
    <x v="4"/>
    <x v="3"/>
    <n v="71"/>
    <n v="710"/>
    <n v="355"/>
    <n v="142"/>
    <n v="426"/>
  </r>
  <r>
    <x v="5"/>
    <x v="3"/>
    <n v="72"/>
    <n v="720"/>
    <n v="360"/>
    <n v="144"/>
    <n v="432"/>
  </r>
  <r>
    <x v="6"/>
    <x v="3"/>
    <n v="73"/>
    <n v="730"/>
    <n v="365"/>
    <n v="146"/>
    <n v="438"/>
  </r>
  <r>
    <x v="7"/>
    <x v="3"/>
    <n v="74"/>
    <n v="740"/>
    <n v="370"/>
    <n v="148"/>
    <n v="444"/>
  </r>
  <r>
    <x v="8"/>
    <x v="3"/>
    <n v="75"/>
    <n v="750"/>
    <n v="375"/>
    <n v="150"/>
    <n v="450"/>
  </r>
  <r>
    <x v="9"/>
    <x v="3"/>
    <n v="76"/>
    <n v="760"/>
    <n v="380"/>
    <n v="152"/>
    <n v="456"/>
  </r>
  <r>
    <x v="10"/>
    <x v="3"/>
    <n v="77"/>
    <n v="770"/>
    <n v="385"/>
    <n v="154"/>
    <n v="462"/>
  </r>
  <r>
    <x v="11"/>
    <x v="3"/>
    <n v="78"/>
    <n v="780"/>
    <n v="390"/>
    <n v="156"/>
    <n v="468"/>
  </r>
  <r>
    <x v="12"/>
    <x v="3"/>
    <n v="79"/>
    <n v="790"/>
    <n v="395"/>
    <n v="158"/>
    <n v="474"/>
  </r>
  <r>
    <x v="13"/>
    <x v="3"/>
    <n v="80"/>
    <n v="800"/>
    <n v="400"/>
    <n v="160"/>
    <n v="480"/>
  </r>
  <r>
    <x v="14"/>
    <x v="3"/>
    <n v="81"/>
    <n v="810"/>
    <n v="405"/>
    <n v="162"/>
    <n v="486"/>
  </r>
  <r>
    <x v="15"/>
    <x v="3"/>
    <n v="82"/>
    <n v="820"/>
    <n v="410"/>
    <n v="164"/>
    <n v="492"/>
  </r>
  <r>
    <x v="16"/>
    <x v="3"/>
    <n v="83"/>
    <n v="830"/>
    <n v="415"/>
    <n v="166"/>
    <n v="498"/>
  </r>
  <r>
    <x v="17"/>
    <x v="3"/>
    <n v="84"/>
    <n v="840"/>
    <n v="420"/>
    <n v="168"/>
    <n v="504"/>
  </r>
  <r>
    <x v="18"/>
    <x v="3"/>
    <n v="85"/>
    <n v="850"/>
    <n v="425"/>
    <n v="170"/>
    <n v="510"/>
  </r>
  <r>
    <x v="19"/>
    <x v="3"/>
    <n v="86"/>
    <n v="860"/>
    <n v="430"/>
    <n v="172"/>
    <n v="516"/>
  </r>
  <r>
    <x v="20"/>
    <x v="3"/>
    <n v="87"/>
    <n v="870"/>
    <n v="435"/>
    <n v="174"/>
    <n v="522"/>
  </r>
  <r>
    <x v="21"/>
    <x v="3"/>
    <n v="88"/>
    <n v="880"/>
    <n v="440"/>
    <n v="176"/>
    <n v="528"/>
  </r>
  <r>
    <x v="0"/>
    <x v="4"/>
    <n v="89"/>
    <n v="890"/>
    <n v="445"/>
    <n v="178"/>
    <n v="534"/>
  </r>
  <r>
    <x v="1"/>
    <x v="4"/>
    <n v="90"/>
    <n v="900"/>
    <n v="450"/>
    <n v="180"/>
    <n v="540"/>
  </r>
  <r>
    <x v="2"/>
    <x v="4"/>
    <n v="91"/>
    <n v="910"/>
    <n v="455"/>
    <n v="182"/>
    <n v="546"/>
  </r>
  <r>
    <x v="3"/>
    <x v="4"/>
    <n v="92"/>
    <n v="920"/>
    <n v="460"/>
    <n v="184"/>
    <n v="552"/>
  </r>
  <r>
    <x v="4"/>
    <x v="4"/>
    <n v="93"/>
    <n v="930"/>
    <n v="465"/>
    <n v="186"/>
    <n v="558"/>
  </r>
  <r>
    <x v="5"/>
    <x v="4"/>
    <n v="94"/>
    <n v="940"/>
    <n v="470"/>
    <n v="188"/>
    <n v="564"/>
  </r>
  <r>
    <x v="6"/>
    <x v="4"/>
    <n v="95"/>
    <n v="950"/>
    <n v="475"/>
    <n v="190"/>
    <n v="570"/>
  </r>
  <r>
    <x v="7"/>
    <x v="4"/>
    <n v="96"/>
    <n v="960"/>
    <n v="480"/>
    <n v="192"/>
    <n v="576"/>
  </r>
  <r>
    <x v="8"/>
    <x v="4"/>
    <n v="97"/>
    <n v="970"/>
    <n v="485"/>
    <n v="194"/>
    <n v="582"/>
  </r>
  <r>
    <x v="9"/>
    <x v="4"/>
    <n v="98"/>
    <n v="980"/>
    <n v="490"/>
    <n v="196"/>
    <n v="588"/>
  </r>
  <r>
    <x v="10"/>
    <x v="4"/>
    <n v="99"/>
    <n v="990"/>
    <n v="495"/>
    <n v="198"/>
    <n v="594"/>
  </r>
  <r>
    <x v="11"/>
    <x v="4"/>
    <n v="100"/>
    <n v="1000"/>
    <n v="500"/>
    <n v="200"/>
    <n v="600"/>
  </r>
  <r>
    <x v="12"/>
    <x v="4"/>
    <n v="101"/>
    <n v="1010"/>
    <n v="505"/>
    <n v="202"/>
    <n v="606"/>
  </r>
  <r>
    <x v="13"/>
    <x v="4"/>
    <n v="102"/>
    <n v="1020"/>
    <n v="510"/>
    <n v="204"/>
    <n v="612"/>
  </r>
  <r>
    <x v="14"/>
    <x v="4"/>
    <n v="103"/>
    <n v="1030"/>
    <n v="515"/>
    <n v="206"/>
    <n v="618"/>
  </r>
  <r>
    <x v="15"/>
    <x v="4"/>
    <n v="104"/>
    <n v="1040"/>
    <n v="520"/>
    <n v="208"/>
    <n v="624"/>
  </r>
  <r>
    <x v="16"/>
    <x v="4"/>
    <n v="105"/>
    <n v="1050"/>
    <n v="525"/>
    <n v="210"/>
    <n v="630"/>
  </r>
  <r>
    <x v="17"/>
    <x v="4"/>
    <n v="106"/>
    <n v="1060"/>
    <n v="530"/>
    <n v="212"/>
    <n v="636"/>
  </r>
  <r>
    <x v="18"/>
    <x v="4"/>
    <n v="107"/>
    <n v="1070"/>
    <n v="535"/>
    <n v="214"/>
    <n v="642"/>
  </r>
  <r>
    <x v="19"/>
    <x v="4"/>
    <n v="108"/>
    <n v="1080"/>
    <n v="540"/>
    <n v="216"/>
    <n v="648"/>
  </r>
  <r>
    <x v="20"/>
    <x v="4"/>
    <n v="109"/>
    <n v="1090"/>
    <n v="545"/>
    <n v="218"/>
    <n v="654"/>
  </r>
  <r>
    <x v="21"/>
    <x v="4"/>
    <n v="110"/>
    <n v="1100"/>
    <n v="550"/>
    <n v="220"/>
    <n v="6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6EA693-FC9A-4E0D-8E74-5D6B49DDD18C}" name="Tableau croisé dynamique2" cacheId="1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F9" firstHeaderRow="0" firstDataRow="1" firstDataCol="1" rowPageCount="1" colPageCount="1"/>
  <pivotFields count="7">
    <pivotField axis="axisPage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axis="axisRow" showAll="0">
      <items count="6">
        <item x="4"/>
        <item x="3"/>
        <item x="1"/>
        <item x="2"/>
        <item x="0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hier="-1"/>
  </pageFields>
  <dataFields count="5">
    <dataField name="Somme de indicateur 1" fld="2" baseField="0" baseItem="0"/>
    <dataField name="Somme de indicateur 2" fld="3" baseField="0" baseItem="0"/>
    <dataField name="Somme de indicateur 3" fld="4" baseField="0" baseItem="0"/>
    <dataField name="Somme de indicateur 4" fld="5" baseField="0" baseItem="0"/>
    <dataField name="Somme de indicateur 5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" xr10:uid="{132CFFFE-12CE-41F3-BF68-56227817F5F3}" sourceName="magasin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" xr10:uid="{A27FF89B-CAAF-4F05-A996-DF6849EDC34D}" cache="Segment_magasin" caption="magasi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9FFDE5-D92A-446F-B21C-416533E98400}" name="Donnees" displayName="Donnees" ref="A1:G111" totalsRowShown="0">
  <autoFilter ref="A1:G111" xr:uid="{5E9FFDE5-D92A-446F-B21C-416533E98400}">
    <filterColumn colId="0">
      <filters>
        <filter val="Agen"/>
      </filters>
    </filterColumn>
  </autoFilter>
  <tableColumns count="7">
    <tableColumn id="1" xr3:uid="{6E12AC9C-B288-422A-BD29-E5D1F374DA46}" name="magasin"/>
    <tableColumn id="2" xr3:uid="{C55F73C9-FDFC-4D34-BF16-11517AB0A6DD}" name="famille"/>
    <tableColumn id="3" xr3:uid="{50F85393-4BF7-4C54-BD00-EB98BF492631}" name="indicateur 1"/>
    <tableColumn id="4" xr3:uid="{F3F811FB-CF91-45F3-ABDB-365AB1833B38}" name="indicateur 2"/>
    <tableColumn id="5" xr3:uid="{8FF5780A-BF6D-42B0-88D8-7C2100469D9D}" name="indicateur 3"/>
    <tableColumn id="6" xr3:uid="{A7D21C8D-7FCB-4FD8-A297-0A44BD88E83A}" name="indicateur 4"/>
    <tableColumn id="7" xr3:uid="{B8ABC020-DC2F-438D-9105-2D20DBEF5200}" name="indicateur 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521B-7062-4066-9FF9-2A68DB13008D}">
  <dimension ref="B2:C9"/>
  <sheetViews>
    <sheetView tabSelected="1" workbookViewId="0">
      <selection activeCell="G4" sqref="G4"/>
    </sheetView>
  </sheetViews>
  <sheetFormatPr baseColWidth="10" defaultRowHeight="15" x14ac:dyDescent="0.25"/>
  <cols>
    <col min="2" max="2" width="18.42578125" bestFit="1" customWidth="1"/>
  </cols>
  <sheetData>
    <row r="2" spans="2:3" x14ac:dyDescent="0.25">
      <c r="C2" s="5"/>
    </row>
    <row r="6" spans="2:3" x14ac:dyDescent="0.25">
      <c r="B6" t="s">
        <v>42</v>
      </c>
      <c r="C6" s="8">
        <f ca="1">SUBTOTAL(109,INDIRECT("Donnees["&amp;B6&amp;"]"))</f>
        <v>230</v>
      </c>
    </row>
    <row r="7" spans="2:3" x14ac:dyDescent="0.25">
      <c r="B7" t="s">
        <v>43</v>
      </c>
      <c r="C7" s="8">
        <f t="shared" ref="C7:C8" ca="1" si="0">SUBTOTAL(109,INDIRECT("Donnees["&amp;B7&amp;"]"))</f>
        <v>2300</v>
      </c>
    </row>
    <row r="8" spans="2:3" x14ac:dyDescent="0.25">
      <c r="B8" t="s">
        <v>44</v>
      </c>
      <c r="C8" s="8">
        <f t="shared" ca="1" si="0"/>
        <v>1150</v>
      </c>
    </row>
    <row r="9" spans="2:3" x14ac:dyDescent="0.25">
      <c r="B9" t="s">
        <v>45</v>
      </c>
      <c r="C9" s="8">
        <f>SUM(Feuil1!J2:L2)</f>
        <v>97680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03C55A-5E7C-4B72-B174-477577579E23}">
          <x14:formula1>
            <xm:f>données!$A$2:$A$23</xm:f>
          </x14:formula1>
          <xm:sqref>C2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F7975-A710-4C18-8A07-3CDBF84DA279}">
  <dimension ref="A1:F9"/>
  <sheetViews>
    <sheetView workbookViewId="0">
      <selection activeCell="C20" sqref="C20"/>
    </sheetView>
  </sheetViews>
  <sheetFormatPr baseColWidth="10" defaultRowHeight="15" x14ac:dyDescent="0.25"/>
  <cols>
    <col min="1" max="1" width="21" bestFit="1" customWidth="1"/>
    <col min="2" max="6" width="21.5703125" bestFit="1" customWidth="1"/>
  </cols>
  <sheetData>
    <row r="1" spans="1:6" x14ac:dyDescent="0.25">
      <c r="A1" s="2" t="s">
        <v>22</v>
      </c>
      <c r="B1" t="s">
        <v>34</v>
      </c>
    </row>
    <row r="3" spans="1:6" x14ac:dyDescent="0.25">
      <c r="A3" s="2" t="s">
        <v>35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</row>
    <row r="4" spans="1:6" x14ac:dyDescent="0.25">
      <c r="A4" s="3" t="s">
        <v>33</v>
      </c>
      <c r="B4" s="4">
        <v>2189</v>
      </c>
      <c r="C4" s="4">
        <v>21890</v>
      </c>
      <c r="D4" s="4">
        <v>10945</v>
      </c>
      <c r="E4" s="4">
        <v>4378</v>
      </c>
      <c r="F4" s="4">
        <v>13134</v>
      </c>
    </row>
    <row r="5" spans="1:6" x14ac:dyDescent="0.25">
      <c r="A5" s="3" t="s">
        <v>32</v>
      </c>
      <c r="B5" s="4">
        <v>1705</v>
      </c>
      <c r="C5" s="4">
        <v>17050</v>
      </c>
      <c r="D5" s="4">
        <v>8525</v>
      </c>
      <c r="E5" s="4">
        <v>3410</v>
      </c>
      <c r="F5" s="4">
        <v>10230</v>
      </c>
    </row>
    <row r="6" spans="1:6" x14ac:dyDescent="0.25">
      <c r="A6" s="3" t="s">
        <v>30</v>
      </c>
      <c r="B6" s="4">
        <v>737</v>
      </c>
      <c r="C6" s="4">
        <v>7370</v>
      </c>
      <c r="D6" s="4">
        <v>3685</v>
      </c>
      <c r="E6" s="4">
        <v>1474</v>
      </c>
      <c r="F6" s="4">
        <v>4422</v>
      </c>
    </row>
    <row r="7" spans="1:6" x14ac:dyDescent="0.25">
      <c r="A7" s="3" t="s">
        <v>31</v>
      </c>
      <c r="B7" s="4">
        <v>1221</v>
      </c>
      <c r="C7" s="4">
        <v>12210</v>
      </c>
      <c r="D7" s="4">
        <v>6105</v>
      </c>
      <c r="E7" s="4">
        <v>2442</v>
      </c>
      <c r="F7" s="4">
        <v>7326</v>
      </c>
    </row>
    <row r="8" spans="1:6" x14ac:dyDescent="0.25">
      <c r="A8" s="3" t="s">
        <v>29</v>
      </c>
      <c r="B8" s="4">
        <v>253</v>
      </c>
      <c r="C8" s="4">
        <v>2530</v>
      </c>
      <c r="D8" s="4">
        <v>1265</v>
      </c>
      <c r="E8" s="4">
        <v>506</v>
      </c>
      <c r="F8" s="4">
        <v>1518</v>
      </c>
    </row>
    <row r="9" spans="1:6" x14ac:dyDescent="0.25">
      <c r="A9" s="3" t="s">
        <v>36</v>
      </c>
      <c r="B9" s="4">
        <v>6105</v>
      </c>
      <c r="C9" s="4">
        <v>61050</v>
      </c>
      <c r="D9" s="4">
        <v>30525</v>
      </c>
      <c r="E9" s="4">
        <v>12210</v>
      </c>
      <c r="F9" s="4">
        <v>36630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BE711-008A-4C39-A31A-9CDD4C18F396}">
  <dimension ref="A1:T25492"/>
  <sheetViews>
    <sheetView workbookViewId="0">
      <selection activeCell="C9" sqref="C9"/>
    </sheetView>
  </sheetViews>
  <sheetFormatPr baseColWidth="10" defaultRowHeight="15" x14ac:dyDescent="0.25"/>
  <cols>
    <col min="1" max="1" width="12.85546875" customWidth="1"/>
    <col min="3" max="7" width="13.5703125" customWidth="1"/>
  </cols>
  <sheetData>
    <row r="1" spans="1:14" x14ac:dyDescent="0.25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J1" s="6" t="s">
        <v>24</v>
      </c>
      <c r="K1" s="6" t="s">
        <v>25</v>
      </c>
      <c r="L1" s="6" t="s">
        <v>26</v>
      </c>
      <c r="M1" s="6" t="s">
        <v>27</v>
      </c>
      <c r="N1" s="7" t="s">
        <v>28</v>
      </c>
    </row>
    <row r="2" spans="1:14" hidden="1" x14ac:dyDescent="0.25">
      <c r="A2" t="s">
        <v>0</v>
      </c>
      <c r="B2" t="s">
        <v>29</v>
      </c>
      <c r="C2">
        <v>1</v>
      </c>
      <c r="D2">
        <v>10</v>
      </c>
      <c r="E2">
        <v>5</v>
      </c>
      <c r="F2">
        <v>2</v>
      </c>
      <c r="G2">
        <v>6</v>
      </c>
      <c r="J2">
        <f>SUM(Donnees[indicateur 1])</f>
        <v>6105</v>
      </c>
      <c r="K2">
        <f>SUM(Donnees[indicateur 2])</f>
        <v>61050</v>
      </c>
      <c r="L2">
        <f>SUM(Donnees[indicateur 3])</f>
        <v>30525</v>
      </c>
      <c r="M2">
        <f>SUM(Donnees[indicateur 4])</f>
        <v>12210</v>
      </c>
      <c r="N2">
        <f>SUM(Donnees[indicateur 5])</f>
        <v>36630</v>
      </c>
    </row>
    <row r="3" spans="1:14" x14ac:dyDescent="0.25">
      <c r="A3" t="s">
        <v>1</v>
      </c>
      <c r="B3" t="s">
        <v>29</v>
      </c>
      <c r="C3">
        <v>2</v>
      </c>
      <c r="D3">
        <v>20</v>
      </c>
      <c r="E3">
        <v>10</v>
      </c>
      <c r="F3">
        <v>4</v>
      </c>
      <c r="G3">
        <v>12</v>
      </c>
    </row>
    <row r="4" spans="1:14" hidden="1" x14ac:dyDescent="0.25">
      <c r="A4" t="s">
        <v>2</v>
      </c>
      <c r="B4" t="s">
        <v>29</v>
      </c>
      <c r="C4">
        <v>3</v>
      </c>
      <c r="D4">
        <v>30</v>
      </c>
      <c r="E4">
        <v>15</v>
      </c>
      <c r="F4">
        <v>6</v>
      </c>
      <c r="G4">
        <v>18</v>
      </c>
    </row>
    <row r="5" spans="1:14" hidden="1" x14ac:dyDescent="0.25">
      <c r="A5" t="s">
        <v>3</v>
      </c>
      <c r="B5" t="s">
        <v>29</v>
      </c>
      <c r="C5">
        <v>4</v>
      </c>
      <c r="D5">
        <v>40</v>
      </c>
      <c r="E5">
        <v>20</v>
      </c>
      <c r="F5">
        <v>8</v>
      </c>
      <c r="G5">
        <v>24</v>
      </c>
    </row>
    <row r="6" spans="1:14" hidden="1" x14ac:dyDescent="0.25">
      <c r="A6" t="s">
        <v>4</v>
      </c>
      <c r="B6" t="s">
        <v>29</v>
      </c>
      <c r="C6">
        <v>5</v>
      </c>
      <c r="D6">
        <v>50</v>
      </c>
      <c r="E6">
        <v>25</v>
      </c>
      <c r="F6">
        <v>10</v>
      </c>
      <c r="G6">
        <v>30</v>
      </c>
    </row>
    <row r="7" spans="1:14" hidden="1" x14ac:dyDescent="0.25">
      <c r="A7" t="s">
        <v>5</v>
      </c>
      <c r="B7" t="s">
        <v>29</v>
      </c>
      <c r="C7">
        <v>6</v>
      </c>
      <c r="D7">
        <v>60</v>
      </c>
      <c r="E7">
        <v>30</v>
      </c>
      <c r="F7">
        <v>12</v>
      </c>
      <c r="G7">
        <v>36</v>
      </c>
    </row>
    <row r="8" spans="1:14" hidden="1" x14ac:dyDescent="0.25">
      <c r="A8" t="s">
        <v>6</v>
      </c>
      <c r="B8" t="s">
        <v>29</v>
      </c>
      <c r="C8">
        <v>7</v>
      </c>
      <c r="D8">
        <v>70</v>
      </c>
      <c r="E8">
        <v>35</v>
      </c>
      <c r="F8">
        <v>14</v>
      </c>
      <c r="G8">
        <v>42</v>
      </c>
    </row>
    <row r="9" spans="1:14" hidden="1" x14ac:dyDescent="0.25">
      <c r="A9" t="s">
        <v>7</v>
      </c>
      <c r="B9" t="s">
        <v>29</v>
      </c>
      <c r="C9">
        <v>8</v>
      </c>
      <c r="D9">
        <v>80</v>
      </c>
      <c r="E9">
        <v>40</v>
      </c>
      <c r="F9">
        <v>16</v>
      </c>
      <c r="G9">
        <v>48</v>
      </c>
    </row>
    <row r="10" spans="1:14" hidden="1" x14ac:dyDescent="0.25">
      <c r="A10" t="s">
        <v>8</v>
      </c>
      <c r="B10" t="s">
        <v>29</v>
      </c>
      <c r="C10">
        <v>9</v>
      </c>
      <c r="D10">
        <v>90</v>
      </c>
      <c r="E10">
        <v>45</v>
      </c>
      <c r="F10">
        <v>18</v>
      </c>
      <c r="G10">
        <v>54</v>
      </c>
    </row>
    <row r="11" spans="1:14" hidden="1" x14ac:dyDescent="0.25">
      <c r="A11" t="s">
        <v>9</v>
      </c>
      <c r="B11" t="s">
        <v>29</v>
      </c>
      <c r="C11">
        <v>10</v>
      </c>
      <c r="D11">
        <v>100</v>
      </c>
      <c r="E11">
        <v>50</v>
      </c>
      <c r="F11">
        <v>20</v>
      </c>
      <c r="G11">
        <v>60</v>
      </c>
    </row>
    <row r="12" spans="1:14" hidden="1" x14ac:dyDescent="0.25">
      <c r="A12" t="s">
        <v>10</v>
      </c>
      <c r="B12" t="s">
        <v>29</v>
      </c>
      <c r="C12">
        <v>11</v>
      </c>
      <c r="D12">
        <v>110</v>
      </c>
      <c r="E12">
        <v>55</v>
      </c>
      <c r="F12">
        <v>22</v>
      </c>
      <c r="G12">
        <v>66</v>
      </c>
    </row>
    <row r="13" spans="1:14" hidden="1" x14ac:dyDescent="0.25">
      <c r="A13" t="s">
        <v>11</v>
      </c>
      <c r="B13" t="s">
        <v>29</v>
      </c>
      <c r="C13">
        <v>12</v>
      </c>
      <c r="D13">
        <v>120</v>
      </c>
      <c r="E13">
        <v>60</v>
      </c>
      <c r="F13">
        <v>24</v>
      </c>
      <c r="G13">
        <v>72</v>
      </c>
    </row>
    <row r="14" spans="1:14" hidden="1" x14ac:dyDescent="0.25">
      <c r="A14" t="s">
        <v>12</v>
      </c>
      <c r="B14" t="s">
        <v>29</v>
      </c>
      <c r="C14">
        <v>13</v>
      </c>
      <c r="D14">
        <v>130</v>
      </c>
      <c r="E14">
        <v>65</v>
      </c>
      <c r="F14">
        <v>26</v>
      </c>
      <c r="G14">
        <v>78</v>
      </c>
    </row>
    <row r="15" spans="1:14" hidden="1" x14ac:dyDescent="0.25">
      <c r="A15" t="s">
        <v>13</v>
      </c>
      <c r="B15" t="s">
        <v>29</v>
      </c>
      <c r="C15">
        <v>14</v>
      </c>
      <c r="D15">
        <v>140</v>
      </c>
      <c r="E15">
        <v>70</v>
      </c>
      <c r="F15">
        <v>28</v>
      </c>
      <c r="G15">
        <v>84</v>
      </c>
    </row>
    <row r="16" spans="1:14" hidden="1" x14ac:dyDescent="0.25">
      <c r="A16" t="s">
        <v>14</v>
      </c>
      <c r="B16" t="s">
        <v>29</v>
      </c>
      <c r="C16">
        <v>15</v>
      </c>
      <c r="D16">
        <v>150</v>
      </c>
      <c r="E16">
        <v>75</v>
      </c>
      <c r="F16">
        <v>30</v>
      </c>
      <c r="G16">
        <v>90</v>
      </c>
    </row>
    <row r="17" spans="1:7" hidden="1" x14ac:dyDescent="0.25">
      <c r="A17" t="s">
        <v>15</v>
      </c>
      <c r="B17" t="s">
        <v>29</v>
      </c>
      <c r="C17">
        <v>16</v>
      </c>
      <c r="D17">
        <v>160</v>
      </c>
      <c r="E17">
        <v>80</v>
      </c>
      <c r="F17">
        <v>32</v>
      </c>
      <c r="G17">
        <v>96</v>
      </c>
    </row>
    <row r="18" spans="1:7" hidden="1" x14ac:dyDescent="0.25">
      <c r="A18" t="s">
        <v>16</v>
      </c>
      <c r="B18" t="s">
        <v>29</v>
      </c>
      <c r="C18">
        <v>17</v>
      </c>
      <c r="D18">
        <v>170</v>
      </c>
      <c r="E18">
        <v>85</v>
      </c>
      <c r="F18">
        <v>34</v>
      </c>
      <c r="G18">
        <v>102</v>
      </c>
    </row>
    <row r="19" spans="1:7" hidden="1" x14ac:dyDescent="0.25">
      <c r="A19" t="s">
        <v>17</v>
      </c>
      <c r="B19" t="s">
        <v>29</v>
      </c>
      <c r="C19">
        <v>18</v>
      </c>
      <c r="D19">
        <v>180</v>
      </c>
      <c r="E19">
        <v>90</v>
      </c>
      <c r="F19">
        <v>36</v>
      </c>
      <c r="G19">
        <v>108</v>
      </c>
    </row>
    <row r="20" spans="1:7" hidden="1" x14ac:dyDescent="0.25">
      <c r="A20" t="s">
        <v>18</v>
      </c>
      <c r="B20" t="s">
        <v>29</v>
      </c>
      <c r="C20">
        <v>19</v>
      </c>
      <c r="D20">
        <v>190</v>
      </c>
      <c r="E20">
        <v>95</v>
      </c>
      <c r="F20">
        <v>38</v>
      </c>
      <c r="G20">
        <v>114</v>
      </c>
    </row>
    <row r="21" spans="1:7" hidden="1" x14ac:dyDescent="0.25">
      <c r="A21" t="s">
        <v>19</v>
      </c>
      <c r="B21" t="s">
        <v>29</v>
      </c>
      <c r="C21">
        <v>20</v>
      </c>
      <c r="D21">
        <v>200</v>
      </c>
      <c r="E21">
        <v>100</v>
      </c>
      <c r="F21">
        <v>40</v>
      </c>
      <c r="G21">
        <v>120</v>
      </c>
    </row>
    <row r="22" spans="1:7" hidden="1" x14ac:dyDescent="0.25">
      <c r="A22" t="s">
        <v>20</v>
      </c>
      <c r="B22" t="s">
        <v>29</v>
      </c>
      <c r="C22">
        <v>21</v>
      </c>
      <c r="D22">
        <v>210</v>
      </c>
      <c r="E22">
        <v>105</v>
      </c>
      <c r="F22">
        <v>42</v>
      </c>
      <c r="G22">
        <v>126</v>
      </c>
    </row>
    <row r="23" spans="1:7" hidden="1" x14ac:dyDescent="0.25">
      <c r="A23" t="s">
        <v>21</v>
      </c>
      <c r="B23" t="s">
        <v>29</v>
      </c>
      <c r="C23">
        <v>22</v>
      </c>
      <c r="D23">
        <v>220</v>
      </c>
      <c r="E23">
        <v>110</v>
      </c>
      <c r="F23">
        <v>44</v>
      </c>
      <c r="G23">
        <v>132</v>
      </c>
    </row>
    <row r="24" spans="1:7" hidden="1" x14ac:dyDescent="0.25">
      <c r="A24" t="s">
        <v>0</v>
      </c>
      <c r="B24" t="s">
        <v>30</v>
      </c>
      <c r="C24">
        <v>23</v>
      </c>
      <c r="D24">
        <v>230</v>
      </c>
      <c r="E24">
        <v>115</v>
      </c>
      <c r="F24">
        <v>46</v>
      </c>
      <c r="G24">
        <v>138</v>
      </c>
    </row>
    <row r="25" spans="1:7" x14ac:dyDescent="0.25">
      <c r="A25" t="s">
        <v>1</v>
      </c>
      <c r="B25" t="s">
        <v>30</v>
      </c>
      <c r="C25">
        <v>24</v>
      </c>
      <c r="D25">
        <v>240</v>
      </c>
      <c r="E25">
        <v>120</v>
      </c>
      <c r="F25">
        <v>48</v>
      </c>
      <c r="G25">
        <v>144</v>
      </c>
    </row>
    <row r="26" spans="1:7" hidden="1" x14ac:dyDescent="0.25">
      <c r="A26" t="s">
        <v>2</v>
      </c>
      <c r="B26" t="s">
        <v>30</v>
      </c>
      <c r="C26">
        <v>25</v>
      </c>
      <c r="D26">
        <v>250</v>
      </c>
      <c r="E26">
        <v>125</v>
      </c>
      <c r="F26">
        <v>50</v>
      </c>
      <c r="G26">
        <v>150</v>
      </c>
    </row>
    <row r="27" spans="1:7" hidden="1" x14ac:dyDescent="0.25">
      <c r="A27" t="s">
        <v>3</v>
      </c>
      <c r="B27" t="s">
        <v>30</v>
      </c>
      <c r="C27">
        <v>26</v>
      </c>
      <c r="D27">
        <v>260</v>
      </c>
      <c r="E27">
        <v>130</v>
      </c>
      <c r="F27">
        <v>52</v>
      </c>
      <c r="G27">
        <v>156</v>
      </c>
    </row>
    <row r="28" spans="1:7" hidden="1" x14ac:dyDescent="0.25">
      <c r="A28" t="s">
        <v>4</v>
      </c>
      <c r="B28" t="s">
        <v>30</v>
      </c>
      <c r="C28">
        <v>27</v>
      </c>
      <c r="D28">
        <v>270</v>
      </c>
      <c r="E28">
        <v>135</v>
      </c>
      <c r="F28">
        <v>54</v>
      </c>
      <c r="G28">
        <v>162</v>
      </c>
    </row>
    <row r="29" spans="1:7" hidden="1" x14ac:dyDescent="0.25">
      <c r="A29" t="s">
        <v>5</v>
      </c>
      <c r="B29" t="s">
        <v>30</v>
      </c>
      <c r="C29">
        <v>28</v>
      </c>
      <c r="D29">
        <v>280</v>
      </c>
      <c r="E29">
        <v>140</v>
      </c>
      <c r="F29">
        <v>56</v>
      </c>
      <c r="G29">
        <v>168</v>
      </c>
    </row>
    <row r="30" spans="1:7" hidden="1" x14ac:dyDescent="0.25">
      <c r="A30" t="s">
        <v>6</v>
      </c>
      <c r="B30" t="s">
        <v>30</v>
      </c>
      <c r="C30">
        <v>29</v>
      </c>
      <c r="D30">
        <v>290</v>
      </c>
      <c r="E30">
        <v>145</v>
      </c>
      <c r="F30">
        <v>58</v>
      </c>
      <c r="G30">
        <v>174</v>
      </c>
    </row>
    <row r="31" spans="1:7" hidden="1" x14ac:dyDescent="0.25">
      <c r="A31" t="s">
        <v>7</v>
      </c>
      <c r="B31" t="s">
        <v>30</v>
      </c>
      <c r="C31">
        <v>30</v>
      </c>
      <c r="D31">
        <v>300</v>
      </c>
      <c r="E31">
        <v>150</v>
      </c>
      <c r="F31">
        <v>60</v>
      </c>
      <c r="G31">
        <v>180</v>
      </c>
    </row>
    <row r="32" spans="1:7" hidden="1" x14ac:dyDescent="0.25">
      <c r="A32" t="s">
        <v>8</v>
      </c>
      <c r="B32" t="s">
        <v>30</v>
      </c>
      <c r="C32">
        <v>31</v>
      </c>
      <c r="D32">
        <v>310</v>
      </c>
      <c r="E32">
        <v>155</v>
      </c>
      <c r="F32">
        <v>62</v>
      </c>
      <c r="G32">
        <v>186</v>
      </c>
    </row>
    <row r="33" spans="1:7" hidden="1" x14ac:dyDescent="0.25">
      <c r="A33" t="s">
        <v>9</v>
      </c>
      <c r="B33" t="s">
        <v>30</v>
      </c>
      <c r="C33">
        <v>32</v>
      </c>
      <c r="D33">
        <v>320</v>
      </c>
      <c r="E33">
        <v>160</v>
      </c>
      <c r="F33">
        <v>64</v>
      </c>
      <c r="G33">
        <v>192</v>
      </c>
    </row>
    <row r="34" spans="1:7" hidden="1" x14ac:dyDescent="0.25">
      <c r="A34" t="s">
        <v>10</v>
      </c>
      <c r="B34" t="s">
        <v>30</v>
      </c>
      <c r="C34">
        <v>33</v>
      </c>
      <c r="D34">
        <v>330</v>
      </c>
      <c r="E34">
        <v>165</v>
      </c>
      <c r="F34">
        <v>66</v>
      </c>
      <c r="G34">
        <v>198</v>
      </c>
    </row>
    <row r="35" spans="1:7" hidden="1" x14ac:dyDescent="0.25">
      <c r="A35" t="s">
        <v>11</v>
      </c>
      <c r="B35" t="s">
        <v>30</v>
      </c>
      <c r="C35">
        <v>34</v>
      </c>
      <c r="D35">
        <v>340</v>
      </c>
      <c r="E35">
        <v>170</v>
      </c>
      <c r="F35">
        <v>68</v>
      </c>
      <c r="G35">
        <v>204</v>
      </c>
    </row>
    <row r="36" spans="1:7" hidden="1" x14ac:dyDescent="0.25">
      <c r="A36" t="s">
        <v>12</v>
      </c>
      <c r="B36" t="s">
        <v>30</v>
      </c>
      <c r="C36">
        <v>35</v>
      </c>
      <c r="D36">
        <v>350</v>
      </c>
      <c r="E36">
        <v>175</v>
      </c>
      <c r="F36">
        <v>70</v>
      </c>
      <c r="G36">
        <v>210</v>
      </c>
    </row>
    <row r="37" spans="1:7" hidden="1" x14ac:dyDescent="0.25">
      <c r="A37" t="s">
        <v>13</v>
      </c>
      <c r="B37" t="s">
        <v>30</v>
      </c>
      <c r="C37">
        <v>36</v>
      </c>
      <c r="D37">
        <v>360</v>
      </c>
      <c r="E37">
        <v>180</v>
      </c>
      <c r="F37">
        <v>72</v>
      </c>
      <c r="G37">
        <v>216</v>
      </c>
    </row>
    <row r="38" spans="1:7" hidden="1" x14ac:dyDescent="0.25">
      <c r="A38" t="s">
        <v>14</v>
      </c>
      <c r="B38" t="s">
        <v>30</v>
      </c>
      <c r="C38">
        <v>37</v>
      </c>
      <c r="D38">
        <v>370</v>
      </c>
      <c r="E38">
        <v>185</v>
      </c>
      <c r="F38">
        <v>74</v>
      </c>
      <c r="G38">
        <v>222</v>
      </c>
    </row>
    <row r="39" spans="1:7" hidden="1" x14ac:dyDescent="0.25">
      <c r="A39" t="s">
        <v>15</v>
      </c>
      <c r="B39" t="s">
        <v>30</v>
      </c>
      <c r="C39">
        <v>38</v>
      </c>
      <c r="D39">
        <v>380</v>
      </c>
      <c r="E39">
        <v>190</v>
      </c>
      <c r="F39">
        <v>76</v>
      </c>
      <c r="G39">
        <v>228</v>
      </c>
    </row>
    <row r="40" spans="1:7" hidden="1" x14ac:dyDescent="0.25">
      <c r="A40" t="s">
        <v>16</v>
      </c>
      <c r="B40" t="s">
        <v>30</v>
      </c>
      <c r="C40">
        <v>39</v>
      </c>
      <c r="D40">
        <v>390</v>
      </c>
      <c r="E40">
        <v>195</v>
      </c>
      <c r="F40">
        <v>78</v>
      </c>
      <c r="G40">
        <v>234</v>
      </c>
    </row>
    <row r="41" spans="1:7" hidden="1" x14ac:dyDescent="0.25">
      <c r="A41" t="s">
        <v>17</v>
      </c>
      <c r="B41" t="s">
        <v>30</v>
      </c>
      <c r="C41">
        <v>40</v>
      </c>
      <c r="D41">
        <v>400</v>
      </c>
      <c r="E41">
        <v>200</v>
      </c>
      <c r="F41">
        <v>80</v>
      </c>
      <c r="G41">
        <v>240</v>
      </c>
    </row>
    <row r="42" spans="1:7" hidden="1" x14ac:dyDescent="0.25">
      <c r="A42" t="s">
        <v>18</v>
      </c>
      <c r="B42" t="s">
        <v>30</v>
      </c>
      <c r="C42">
        <v>41</v>
      </c>
      <c r="D42">
        <v>410</v>
      </c>
      <c r="E42">
        <v>205</v>
      </c>
      <c r="F42">
        <v>82</v>
      </c>
      <c r="G42">
        <v>246</v>
      </c>
    </row>
    <row r="43" spans="1:7" hidden="1" x14ac:dyDescent="0.25">
      <c r="A43" t="s">
        <v>19</v>
      </c>
      <c r="B43" t="s">
        <v>30</v>
      </c>
      <c r="C43">
        <v>42</v>
      </c>
      <c r="D43">
        <v>420</v>
      </c>
      <c r="E43">
        <v>210</v>
      </c>
      <c r="F43">
        <v>84</v>
      </c>
      <c r="G43">
        <v>252</v>
      </c>
    </row>
    <row r="44" spans="1:7" hidden="1" x14ac:dyDescent="0.25">
      <c r="A44" t="s">
        <v>20</v>
      </c>
      <c r="B44" t="s">
        <v>30</v>
      </c>
      <c r="C44">
        <v>43</v>
      </c>
      <c r="D44">
        <v>430</v>
      </c>
      <c r="E44">
        <v>215</v>
      </c>
      <c r="F44">
        <v>86</v>
      </c>
      <c r="G44">
        <v>258</v>
      </c>
    </row>
    <row r="45" spans="1:7" hidden="1" x14ac:dyDescent="0.25">
      <c r="A45" t="s">
        <v>21</v>
      </c>
      <c r="B45" t="s">
        <v>30</v>
      </c>
      <c r="C45">
        <v>44</v>
      </c>
      <c r="D45">
        <v>440</v>
      </c>
      <c r="E45">
        <v>220</v>
      </c>
      <c r="F45">
        <v>88</v>
      </c>
      <c r="G45">
        <v>264</v>
      </c>
    </row>
    <row r="46" spans="1:7" hidden="1" x14ac:dyDescent="0.25">
      <c r="A46" t="s">
        <v>0</v>
      </c>
      <c r="B46" t="s">
        <v>31</v>
      </c>
      <c r="C46">
        <v>45</v>
      </c>
      <c r="D46">
        <v>450</v>
      </c>
      <c r="E46">
        <v>225</v>
      </c>
      <c r="F46">
        <v>90</v>
      </c>
      <c r="G46">
        <v>270</v>
      </c>
    </row>
    <row r="47" spans="1:7" x14ac:dyDescent="0.25">
      <c r="A47" t="s">
        <v>1</v>
      </c>
      <c r="B47" t="s">
        <v>31</v>
      </c>
      <c r="C47">
        <v>46</v>
      </c>
      <c r="D47">
        <v>460</v>
      </c>
      <c r="E47">
        <v>230</v>
      </c>
      <c r="F47">
        <v>92</v>
      </c>
      <c r="G47">
        <v>276</v>
      </c>
    </row>
    <row r="48" spans="1:7" hidden="1" x14ac:dyDescent="0.25">
      <c r="A48" t="s">
        <v>2</v>
      </c>
      <c r="B48" t="s">
        <v>31</v>
      </c>
      <c r="C48">
        <v>47</v>
      </c>
      <c r="D48">
        <v>470</v>
      </c>
      <c r="E48">
        <v>235</v>
      </c>
      <c r="F48">
        <v>94</v>
      </c>
      <c r="G48">
        <v>282</v>
      </c>
    </row>
    <row r="49" spans="1:7" hidden="1" x14ac:dyDescent="0.25">
      <c r="A49" t="s">
        <v>3</v>
      </c>
      <c r="B49" t="s">
        <v>31</v>
      </c>
      <c r="C49">
        <v>48</v>
      </c>
      <c r="D49">
        <v>480</v>
      </c>
      <c r="E49">
        <v>240</v>
      </c>
      <c r="F49">
        <v>96</v>
      </c>
      <c r="G49">
        <v>288</v>
      </c>
    </row>
    <row r="50" spans="1:7" hidden="1" x14ac:dyDescent="0.25">
      <c r="A50" t="s">
        <v>4</v>
      </c>
      <c r="B50" t="s">
        <v>31</v>
      </c>
      <c r="C50">
        <v>49</v>
      </c>
      <c r="D50">
        <v>490</v>
      </c>
      <c r="E50">
        <v>245</v>
      </c>
      <c r="F50">
        <v>98</v>
      </c>
      <c r="G50">
        <v>294</v>
      </c>
    </row>
    <row r="51" spans="1:7" hidden="1" x14ac:dyDescent="0.25">
      <c r="A51" t="s">
        <v>5</v>
      </c>
      <c r="B51" t="s">
        <v>31</v>
      </c>
      <c r="C51">
        <v>50</v>
      </c>
      <c r="D51">
        <v>500</v>
      </c>
      <c r="E51">
        <v>250</v>
      </c>
      <c r="F51">
        <v>100</v>
      </c>
      <c r="G51">
        <v>300</v>
      </c>
    </row>
    <row r="52" spans="1:7" hidden="1" x14ac:dyDescent="0.25">
      <c r="A52" t="s">
        <v>6</v>
      </c>
      <c r="B52" t="s">
        <v>31</v>
      </c>
      <c r="C52">
        <v>51</v>
      </c>
      <c r="D52">
        <v>510</v>
      </c>
      <c r="E52">
        <v>255</v>
      </c>
      <c r="F52">
        <v>102</v>
      </c>
      <c r="G52">
        <v>306</v>
      </c>
    </row>
    <row r="53" spans="1:7" hidden="1" x14ac:dyDescent="0.25">
      <c r="A53" t="s">
        <v>7</v>
      </c>
      <c r="B53" t="s">
        <v>31</v>
      </c>
      <c r="C53">
        <v>52</v>
      </c>
      <c r="D53">
        <v>520</v>
      </c>
      <c r="E53">
        <v>260</v>
      </c>
      <c r="F53">
        <v>104</v>
      </c>
      <c r="G53">
        <v>312</v>
      </c>
    </row>
    <row r="54" spans="1:7" hidden="1" x14ac:dyDescent="0.25">
      <c r="A54" t="s">
        <v>8</v>
      </c>
      <c r="B54" t="s">
        <v>31</v>
      </c>
      <c r="C54">
        <v>53</v>
      </c>
      <c r="D54">
        <v>530</v>
      </c>
      <c r="E54">
        <v>265</v>
      </c>
      <c r="F54">
        <v>106</v>
      </c>
      <c r="G54">
        <v>318</v>
      </c>
    </row>
    <row r="55" spans="1:7" hidden="1" x14ac:dyDescent="0.25">
      <c r="A55" t="s">
        <v>9</v>
      </c>
      <c r="B55" t="s">
        <v>31</v>
      </c>
      <c r="C55">
        <v>54</v>
      </c>
      <c r="D55">
        <v>540</v>
      </c>
      <c r="E55">
        <v>270</v>
      </c>
      <c r="F55">
        <v>108</v>
      </c>
      <c r="G55">
        <v>324</v>
      </c>
    </row>
    <row r="56" spans="1:7" hidden="1" x14ac:dyDescent="0.25">
      <c r="A56" t="s">
        <v>10</v>
      </c>
      <c r="B56" t="s">
        <v>31</v>
      </c>
      <c r="C56">
        <v>55</v>
      </c>
      <c r="D56">
        <v>550</v>
      </c>
      <c r="E56">
        <v>275</v>
      </c>
      <c r="F56">
        <v>110</v>
      </c>
      <c r="G56">
        <v>330</v>
      </c>
    </row>
    <row r="57" spans="1:7" hidden="1" x14ac:dyDescent="0.25">
      <c r="A57" t="s">
        <v>11</v>
      </c>
      <c r="B57" t="s">
        <v>31</v>
      </c>
      <c r="C57">
        <v>56</v>
      </c>
      <c r="D57">
        <v>560</v>
      </c>
      <c r="E57">
        <v>280</v>
      </c>
      <c r="F57">
        <v>112</v>
      </c>
      <c r="G57">
        <v>336</v>
      </c>
    </row>
    <row r="58" spans="1:7" hidden="1" x14ac:dyDescent="0.25">
      <c r="A58" t="s">
        <v>12</v>
      </c>
      <c r="B58" t="s">
        <v>31</v>
      </c>
      <c r="C58">
        <v>57</v>
      </c>
      <c r="D58">
        <v>570</v>
      </c>
      <c r="E58">
        <v>285</v>
      </c>
      <c r="F58">
        <v>114</v>
      </c>
      <c r="G58">
        <v>342</v>
      </c>
    </row>
    <row r="59" spans="1:7" hidden="1" x14ac:dyDescent="0.25">
      <c r="A59" t="s">
        <v>13</v>
      </c>
      <c r="B59" t="s">
        <v>31</v>
      </c>
      <c r="C59">
        <v>58</v>
      </c>
      <c r="D59">
        <v>580</v>
      </c>
      <c r="E59">
        <v>290</v>
      </c>
      <c r="F59">
        <v>116</v>
      </c>
      <c r="G59">
        <v>348</v>
      </c>
    </row>
    <row r="60" spans="1:7" hidden="1" x14ac:dyDescent="0.25">
      <c r="A60" t="s">
        <v>14</v>
      </c>
      <c r="B60" t="s">
        <v>31</v>
      </c>
      <c r="C60">
        <v>59</v>
      </c>
      <c r="D60">
        <v>590</v>
      </c>
      <c r="E60">
        <v>295</v>
      </c>
      <c r="F60">
        <v>118</v>
      </c>
      <c r="G60">
        <v>354</v>
      </c>
    </row>
    <row r="61" spans="1:7" hidden="1" x14ac:dyDescent="0.25">
      <c r="A61" t="s">
        <v>15</v>
      </c>
      <c r="B61" t="s">
        <v>31</v>
      </c>
      <c r="C61">
        <v>60</v>
      </c>
      <c r="D61">
        <v>600</v>
      </c>
      <c r="E61">
        <v>300</v>
      </c>
      <c r="F61">
        <v>120</v>
      </c>
      <c r="G61">
        <v>360</v>
      </c>
    </row>
    <row r="62" spans="1:7" hidden="1" x14ac:dyDescent="0.25">
      <c r="A62" t="s">
        <v>16</v>
      </c>
      <c r="B62" t="s">
        <v>31</v>
      </c>
      <c r="C62">
        <v>61</v>
      </c>
      <c r="D62">
        <v>610</v>
      </c>
      <c r="E62">
        <v>305</v>
      </c>
      <c r="F62">
        <v>122</v>
      </c>
      <c r="G62">
        <v>366</v>
      </c>
    </row>
    <row r="63" spans="1:7" hidden="1" x14ac:dyDescent="0.25">
      <c r="A63" t="s">
        <v>17</v>
      </c>
      <c r="B63" t="s">
        <v>31</v>
      </c>
      <c r="C63">
        <v>62</v>
      </c>
      <c r="D63">
        <v>620</v>
      </c>
      <c r="E63">
        <v>310</v>
      </c>
      <c r="F63">
        <v>124</v>
      </c>
      <c r="G63">
        <v>372</v>
      </c>
    </row>
    <row r="64" spans="1:7" hidden="1" x14ac:dyDescent="0.25">
      <c r="A64" t="s">
        <v>18</v>
      </c>
      <c r="B64" t="s">
        <v>31</v>
      </c>
      <c r="C64">
        <v>63</v>
      </c>
      <c r="D64">
        <v>630</v>
      </c>
      <c r="E64">
        <v>315</v>
      </c>
      <c r="F64">
        <v>126</v>
      </c>
      <c r="G64">
        <v>378</v>
      </c>
    </row>
    <row r="65" spans="1:7" hidden="1" x14ac:dyDescent="0.25">
      <c r="A65" t="s">
        <v>19</v>
      </c>
      <c r="B65" t="s">
        <v>31</v>
      </c>
      <c r="C65">
        <v>64</v>
      </c>
      <c r="D65">
        <v>640</v>
      </c>
      <c r="E65">
        <v>320</v>
      </c>
      <c r="F65">
        <v>128</v>
      </c>
      <c r="G65">
        <v>384</v>
      </c>
    </row>
    <row r="66" spans="1:7" hidden="1" x14ac:dyDescent="0.25">
      <c r="A66" t="s">
        <v>20</v>
      </c>
      <c r="B66" t="s">
        <v>31</v>
      </c>
      <c r="C66">
        <v>65</v>
      </c>
      <c r="D66">
        <v>650</v>
      </c>
      <c r="E66">
        <v>325</v>
      </c>
      <c r="F66">
        <v>130</v>
      </c>
      <c r="G66">
        <v>390</v>
      </c>
    </row>
    <row r="67" spans="1:7" hidden="1" x14ac:dyDescent="0.25">
      <c r="A67" t="s">
        <v>21</v>
      </c>
      <c r="B67" t="s">
        <v>31</v>
      </c>
      <c r="C67">
        <v>66</v>
      </c>
      <c r="D67">
        <v>660</v>
      </c>
      <c r="E67">
        <v>330</v>
      </c>
      <c r="F67">
        <v>132</v>
      </c>
      <c r="G67">
        <v>396</v>
      </c>
    </row>
    <row r="68" spans="1:7" hidden="1" x14ac:dyDescent="0.25">
      <c r="A68" t="s">
        <v>0</v>
      </c>
      <c r="B68" t="s">
        <v>32</v>
      </c>
      <c r="C68">
        <v>67</v>
      </c>
      <c r="D68">
        <v>670</v>
      </c>
      <c r="E68">
        <v>335</v>
      </c>
      <c r="F68">
        <v>134</v>
      </c>
      <c r="G68">
        <v>402</v>
      </c>
    </row>
    <row r="69" spans="1:7" x14ac:dyDescent="0.25">
      <c r="A69" t="s">
        <v>1</v>
      </c>
      <c r="B69" t="s">
        <v>32</v>
      </c>
      <c r="C69">
        <v>68</v>
      </c>
      <c r="D69">
        <v>680</v>
      </c>
      <c r="E69">
        <v>340</v>
      </c>
      <c r="F69">
        <v>136</v>
      </c>
      <c r="G69">
        <v>408</v>
      </c>
    </row>
    <row r="70" spans="1:7" hidden="1" x14ac:dyDescent="0.25">
      <c r="A70" t="s">
        <v>2</v>
      </c>
      <c r="B70" t="s">
        <v>32</v>
      </c>
      <c r="C70">
        <v>69</v>
      </c>
      <c r="D70">
        <v>690</v>
      </c>
      <c r="E70">
        <v>345</v>
      </c>
      <c r="F70">
        <v>138</v>
      </c>
      <c r="G70">
        <v>414</v>
      </c>
    </row>
    <row r="71" spans="1:7" hidden="1" x14ac:dyDescent="0.25">
      <c r="A71" t="s">
        <v>3</v>
      </c>
      <c r="B71" t="s">
        <v>32</v>
      </c>
      <c r="C71">
        <v>70</v>
      </c>
      <c r="D71">
        <v>700</v>
      </c>
      <c r="E71">
        <v>350</v>
      </c>
      <c r="F71">
        <v>140</v>
      </c>
      <c r="G71">
        <v>420</v>
      </c>
    </row>
    <row r="72" spans="1:7" hidden="1" x14ac:dyDescent="0.25">
      <c r="A72" t="s">
        <v>4</v>
      </c>
      <c r="B72" t="s">
        <v>32</v>
      </c>
      <c r="C72">
        <v>71</v>
      </c>
      <c r="D72">
        <v>710</v>
      </c>
      <c r="E72">
        <v>355</v>
      </c>
      <c r="F72">
        <v>142</v>
      </c>
      <c r="G72">
        <v>426</v>
      </c>
    </row>
    <row r="73" spans="1:7" hidden="1" x14ac:dyDescent="0.25">
      <c r="A73" t="s">
        <v>5</v>
      </c>
      <c r="B73" t="s">
        <v>32</v>
      </c>
      <c r="C73">
        <v>72</v>
      </c>
      <c r="D73">
        <v>720</v>
      </c>
      <c r="E73">
        <v>360</v>
      </c>
      <c r="F73">
        <v>144</v>
      </c>
      <c r="G73">
        <v>432</v>
      </c>
    </row>
    <row r="74" spans="1:7" hidden="1" x14ac:dyDescent="0.25">
      <c r="A74" t="s">
        <v>6</v>
      </c>
      <c r="B74" t="s">
        <v>32</v>
      </c>
      <c r="C74">
        <v>73</v>
      </c>
      <c r="D74">
        <v>730</v>
      </c>
      <c r="E74">
        <v>365</v>
      </c>
      <c r="F74">
        <v>146</v>
      </c>
      <c r="G74">
        <v>438</v>
      </c>
    </row>
    <row r="75" spans="1:7" hidden="1" x14ac:dyDescent="0.25">
      <c r="A75" t="s">
        <v>7</v>
      </c>
      <c r="B75" t="s">
        <v>32</v>
      </c>
      <c r="C75">
        <v>74</v>
      </c>
      <c r="D75">
        <v>740</v>
      </c>
      <c r="E75">
        <v>370</v>
      </c>
      <c r="F75">
        <v>148</v>
      </c>
      <c r="G75">
        <v>444</v>
      </c>
    </row>
    <row r="76" spans="1:7" hidden="1" x14ac:dyDescent="0.25">
      <c r="A76" t="s">
        <v>8</v>
      </c>
      <c r="B76" t="s">
        <v>32</v>
      </c>
      <c r="C76">
        <v>75</v>
      </c>
      <c r="D76">
        <v>750</v>
      </c>
      <c r="E76">
        <v>375</v>
      </c>
      <c r="F76">
        <v>150</v>
      </c>
      <c r="G76">
        <v>450</v>
      </c>
    </row>
    <row r="77" spans="1:7" hidden="1" x14ac:dyDescent="0.25">
      <c r="A77" t="s">
        <v>9</v>
      </c>
      <c r="B77" t="s">
        <v>32</v>
      </c>
      <c r="C77">
        <v>76</v>
      </c>
      <c r="D77">
        <v>760</v>
      </c>
      <c r="E77">
        <v>380</v>
      </c>
      <c r="F77">
        <v>152</v>
      </c>
      <c r="G77">
        <v>456</v>
      </c>
    </row>
    <row r="78" spans="1:7" hidden="1" x14ac:dyDescent="0.25">
      <c r="A78" t="s">
        <v>10</v>
      </c>
      <c r="B78" t="s">
        <v>32</v>
      </c>
      <c r="C78">
        <v>77</v>
      </c>
      <c r="D78">
        <v>770</v>
      </c>
      <c r="E78">
        <v>385</v>
      </c>
      <c r="F78">
        <v>154</v>
      </c>
      <c r="G78">
        <v>462</v>
      </c>
    </row>
    <row r="79" spans="1:7" hidden="1" x14ac:dyDescent="0.25">
      <c r="A79" t="s">
        <v>11</v>
      </c>
      <c r="B79" t="s">
        <v>32</v>
      </c>
      <c r="C79">
        <v>78</v>
      </c>
      <c r="D79">
        <v>780</v>
      </c>
      <c r="E79">
        <v>390</v>
      </c>
      <c r="F79">
        <v>156</v>
      </c>
      <c r="G79">
        <v>468</v>
      </c>
    </row>
    <row r="80" spans="1:7" hidden="1" x14ac:dyDescent="0.25">
      <c r="A80" t="s">
        <v>12</v>
      </c>
      <c r="B80" t="s">
        <v>32</v>
      </c>
      <c r="C80">
        <v>79</v>
      </c>
      <c r="D80">
        <v>790</v>
      </c>
      <c r="E80">
        <v>395</v>
      </c>
      <c r="F80">
        <v>158</v>
      </c>
      <c r="G80">
        <v>474</v>
      </c>
    </row>
    <row r="81" spans="1:7" hidden="1" x14ac:dyDescent="0.25">
      <c r="A81" t="s">
        <v>13</v>
      </c>
      <c r="B81" t="s">
        <v>32</v>
      </c>
      <c r="C81">
        <v>80</v>
      </c>
      <c r="D81">
        <v>800</v>
      </c>
      <c r="E81">
        <v>400</v>
      </c>
      <c r="F81">
        <v>160</v>
      </c>
      <c r="G81">
        <v>480</v>
      </c>
    </row>
    <row r="82" spans="1:7" hidden="1" x14ac:dyDescent="0.25">
      <c r="A82" t="s">
        <v>14</v>
      </c>
      <c r="B82" t="s">
        <v>32</v>
      </c>
      <c r="C82">
        <v>81</v>
      </c>
      <c r="D82">
        <v>810</v>
      </c>
      <c r="E82">
        <v>405</v>
      </c>
      <c r="F82">
        <v>162</v>
      </c>
      <c r="G82">
        <v>486</v>
      </c>
    </row>
    <row r="83" spans="1:7" hidden="1" x14ac:dyDescent="0.25">
      <c r="A83" t="s">
        <v>15</v>
      </c>
      <c r="B83" t="s">
        <v>32</v>
      </c>
      <c r="C83">
        <v>82</v>
      </c>
      <c r="D83">
        <v>820</v>
      </c>
      <c r="E83">
        <v>410</v>
      </c>
      <c r="F83">
        <v>164</v>
      </c>
      <c r="G83">
        <v>492</v>
      </c>
    </row>
    <row r="84" spans="1:7" hidden="1" x14ac:dyDescent="0.25">
      <c r="A84" t="s">
        <v>16</v>
      </c>
      <c r="B84" t="s">
        <v>32</v>
      </c>
      <c r="C84">
        <v>83</v>
      </c>
      <c r="D84">
        <v>830</v>
      </c>
      <c r="E84">
        <v>415</v>
      </c>
      <c r="F84">
        <v>166</v>
      </c>
      <c r="G84">
        <v>498</v>
      </c>
    </row>
    <row r="85" spans="1:7" hidden="1" x14ac:dyDescent="0.25">
      <c r="A85" t="s">
        <v>17</v>
      </c>
      <c r="B85" t="s">
        <v>32</v>
      </c>
      <c r="C85">
        <v>84</v>
      </c>
      <c r="D85">
        <v>840</v>
      </c>
      <c r="E85">
        <v>420</v>
      </c>
      <c r="F85">
        <v>168</v>
      </c>
      <c r="G85">
        <v>504</v>
      </c>
    </row>
    <row r="86" spans="1:7" hidden="1" x14ac:dyDescent="0.25">
      <c r="A86" t="s">
        <v>18</v>
      </c>
      <c r="B86" t="s">
        <v>32</v>
      </c>
      <c r="C86">
        <v>85</v>
      </c>
      <c r="D86">
        <v>850</v>
      </c>
      <c r="E86">
        <v>425</v>
      </c>
      <c r="F86">
        <v>170</v>
      </c>
      <c r="G86">
        <v>510</v>
      </c>
    </row>
    <row r="87" spans="1:7" hidden="1" x14ac:dyDescent="0.25">
      <c r="A87" t="s">
        <v>19</v>
      </c>
      <c r="B87" t="s">
        <v>32</v>
      </c>
      <c r="C87">
        <v>86</v>
      </c>
      <c r="D87">
        <v>860</v>
      </c>
      <c r="E87">
        <v>430</v>
      </c>
      <c r="F87">
        <v>172</v>
      </c>
      <c r="G87">
        <v>516</v>
      </c>
    </row>
    <row r="88" spans="1:7" hidden="1" x14ac:dyDescent="0.25">
      <c r="A88" t="s">
        <v>20</v>
      </c>
      <c r="B88" t="s">
        <v>32</v>
      </c>
      <c r="C88">
        <v>87</v>
      </c>
      <c r="D88">
        <v>870</v>
      </c>
      <c r="E88">
        <v>435</v>
      </c>
      <c r="F88">
        <v>174</v>
      </c>
      <c r="G88">
        <v>522</v>
      </c>
    </row>
    <row r="89" spans="1:7" hidden="1" x14ac:dyDescent="0.25">
      <c r="A89" t="s">
        <v>21</v>
      </c>
      <c r="B89" t="s">
        <v>32</v>
      </c>
      <c r="C89">
        <v>88</v>
      </c>
      <c r="D89">
        <v>880</v>
      </c>
      <c r="E89">
        <v>440</v>
      </c>
      <c r="F89">
        <v>176</v>
      </c>
      <c r="G89">
        <v>528</v>
      </c>
    </row>
    <row r="90" spans="1:7" hidden="1" x14ac:dyDescent="0.25">
      <c r="A90" t="s">
        <v>0</v>
      </c>
      <c r="B90" t="s">
        <v>33</v>
      </c>
      <c r="C90">
        <v>89</v>
      </c>
      <c r="D90">
        <v>890</v>
      </c>
      <c r="E90">
        <v>445</v>
      </c>
      <c r="F90">
        <v>178</v>
      </c>
      <c r="G90">
        <v>534</v>
      </c>
    </row>
    <row r="91" spans="1:7" x14ac:dyDescent="0.25">
      <c r="A91" t="s">
        <v>1</v>
      </c>
      <c r="B91" t="s">
        <v>33</v>
      </c>
      <c r="C91">
        <v>90</v>
      </c>
      <c r="D91">
        <v>900</v>
      </c>
      <c r="E91">
        <v>450</v>
      </c>
      <c r="F91">
        <v>180</v>
      </c>
      <c r="G91">
        <v>540</v>
      </c>
    </row>
    <row r="92" spans="1:7" hidden="1" x14ac:dyDescent="0.25">
      <c r="A92" t="s">
        <v>2</v>
      </c>
      <c r="B92" t="s">
        <v>33</v>
      </c>
      <c r="C92">
        <v>91</v>
      </c>
      <c r="D92">
        <v>910</v>
      </c>
      <c r="E92">
        <v>455</v>
      </c>
      <c r="F92">
        <v>182</v>
      </c>
      <c r="G92">
        <v>546</v>
      </c>
    </row>
    <row r="93" spans="1:7" hidden="1" x14ac:dyDescent="0.25">
      <c r="A93" t="s">
        <v>3</v>
      </c>
      <c r="B93" t="s">
        <v>33</v>
      </c>
      <c r="C93">
        <v>92</v>
      </c>
      <c r="D93">
        <v>920</v>
      </c>
      <c r="E93">
        <v>460</v>
      </c>
      <c r="F93">
        <v>184</v>
      </c>
      <c r="G93">
        <v>552</v>
      </c>
    </row>
    <row r="94" spans="1:7" hidden="1" x14ac:dyDescent="0.25">
      <c r="A94" t="s">
        <v>4</v>
      </c>
      <c r="B94" t="s">
        <v>33</v>
      </c>
      <c r="C94">
        <v>93</v>
      </c>
      <c r="D94">
        <v>930</v>
      </c>
      <c r="E94">
        <v>465</v>
      </c>
      <c r="F94">
        <v>186</v>
      </c>
      <c r="G94">
        <v>558</v>
      </c>
    </row>
    <row r="95" spans="1:7" hidden="1" x14ac:dyDescent="0.25">
      <c r="A95" t="s">
        <v>5</v>
      </c>
      <c r="B95" t="s">
        <v>33</v>
      </c>
      <c r="C95">
        <v>94</v>
      </c>
      <c r="D95">
        <v>940</v>
      </c>
      <c r="E95">
        <v>470</v>
      </c>
      <c r="F95">
        <v>188</v>
      </c>
      <c r="G95">
        <v>564</v>
      </c>
    </row>
    <row r="96" spans="1:7" hidden="1" x14ac:dyDescent="0.25">
      <c r="A96" t="s">
        <v>6</v>
      </c>
      <c r="B96" t="s">
        <v>33</v>
      </c>
      <c r="C96">
        <v>95</v>
      </c>
      <c r="D96">
        <v>950</v>
      </c>
      <c r="E96">
        <v>475</v>
      </c>
      <c r="F96">
        <v>190</v>
      </c>
      <c r="G96">
        <v>570</v>
      </c>
    </row>
    <row r="97" spans="1:7" hidden="1" x14ac:dyDescent="0.25">
      <c r="A97" t="s">
        <v>7</v>
      </c>
      <c r="B97" t="s">
        <v>33</v>
      </c>
      <c r="C97">
        <v>96</v>
      </c>
      <c r="D97">
        <v>960</v>
      </c>
      <c r="E97">
        <v>480</v>
      </c>
      <c r="F97">
        <v>192</v>
      </c>
      <c r="G97">
        <v>576</v>
      </c>
    </row>
    <row r="98" spans="1:7" hidden="1" x14ac:dyDescent="0.25">
      <c r="A98" t="s">
        <v>8</v>
      </c>
      <c r="B98" t="s">
        <v>33</v>
      </c>
      <c r="C98">
        <v>97</v>
      </c>
      <c r="D98">
        <v>970</v>
      </c>
      <c r="E98">
        <v>485</v>
      </c>
      <c r="F98">
        <v>194</v>
      </c>
      <c r="G98">
        <v>582</v>
      </c>
    </row>
    <row r="99" spans="1:7" hidden="1" x14ac:dyDescent="0.25">
      <c r="A99" t="s">
        <v>9</v>
      </c>
      <c r="B99" t="s">
        <v>33</v>
      </c>
      <c r="C99">
        <v>98</v>
      </c>
      <c r="D99">
        <v>980</v>
      </c>
      <c r="E99">
        <v>490</v>
      </c>
      <c r="F99">
        <v>196</v>
      </c>
      <c r="G99">
        <v>588</v>
      </c>
    </row>
    <row r="100" spans="1:7" hidden="1" x14ac:dyDescent="0.25">
      <c r="A100" t="s">
        <v>10</v>
      </c>
      <c r="B100" t="s">
        <v>33</v>
      </c>
      <c r="C100">
        <v>99</v>
      </c>
      <c r="D100">
        <v>990</v>
      </c>
      <c r="E100">
        <v>495</v>
      </c>
      <c r="F100">
        <v>198</v>
      </c>
      <c r="G100">
        <v>594</v>
      </c>
    </row>
    <row r="101" spans="1:7" hidden="1" x14ac:dyDescent="0.25">
      <c r="A101" t="s">
        <v>11</v>
      </c>
      <c r="B101" t="s">
        <v>33</v>
      </c>
      <c r="C101">
        <v>100</v>
      </c>
      <c r="D101">
        <v>1000</v>
      </c>
      <c r="E101">
        <v>500</v>
      </c>
      <c r="F101">
        <v>200</v>
      </c>
      <c r="G101">
        <v>600</v>
      </c>
    </row>
    <row r="102" spans="1:7" hidden="1" x14ac:dyDescent="0.25">
      <c r="A102" t="s">
        <v>12</v>
      </c>
      <c r="B102" t="s">
        <v>33</v>
      </c>
      <c r="C102">
        <v>101</v>
      </c>
      <c r="D102">
        <v>1010</v>
      </c>
      <c r="E102">
        <v>505</v>
      </c>
      <c r="F102">
        <v>202</v>
      </c>
      <c r="G102">
        <v>606</v>
      </c>
    </row>
    <row r="103" spans="1:7" hidden="1" x14ac:dyDescent="0.25">
      <c r="A103" t="s">
        <v>13</v>
      </c>
      <c r="B103" t="s">
        <v>33</v>
      </c>
      <c r="C103">
        <v>102</v>
      </c>
      <c r="D103">
        <v>1020</v>
      </c>
      <c r="E103">
        <v>510</v>
      </c>
      <c r="F103">
        <v>204</v>
      </c>
      <c r="G103">
        <v>612</v>
      </c>
    </row>
    <row r="104" spans="1:7" hidden="1" x14ac:dyDescent="0.25">
      <c r="A104" t="s">
        <v>14</v>
      </c>
      <c r="B104" t="s">
        <v>33</v>
      </c>
      <c r="C104">
        <v>103</v>
      </c>
      <c r="D104">
        <v>1030</v>
      </c>
      <c r="E104">
        <v>515</v>
      </c>
      <c r="F104">
        <v>206</v>
      </c>
      <c r="G104">
        <v>618</v>
      </c>
    </row>
    <row r="105" spans="1:7" hidden="1" x14ac:dyDescent="0.25">
      <c r="A105" t="s">
        <v>15</v>
      </c>
      <c r="B105" t="s">
        <v>33</v>
      </c>
      <c r="C105">
        <v>104</v>
      </c>
      <c r="D105">
        <v>1040</v>
      </c>
      <c r="E105">
        <v>520</v>
      </c>
      <c r="F105">
        <v>208</v>
      </c>
      <c r="G105">
        <v>624</v>
      </c>
    </row>
    <row r="106" spans="1:7" hidden="1" x14ac:dyDescent="0.25">
      <c r="A106" t="s">
        <v>16</v>
      </c>
      <c r="B106" t="s">
        <v>33</v>
      </c>
      <c r="C106">
        <v>105</v>
      </c>
      <c r="D106">
        <v>1050</v>
      </c>
      <c r="E106">
        <v>525</v>
      </c>
      <c r="F106">
        <v>210</v>
      </c>
      <c r="G106">
        <v>630</v>
      </c>
    </row>
    <row r="107" spans="1:7" hidden="1" x14ac:dyDescent="0.25">
      <c r="A107" t="s">
        <v>17</v>
      </c>
      <c r="B107" t="s">
        <v>33</v>
      </c>
      <c r="C107">
        <v>106</v>
      </c>
      <c r="D107">
        <v>1060</v>
      </c>
      <c r="E107">
        <v>530</v>
      </c>
      <c r="F107">
        <v>212</v>
      </c>
      <c r="G107">
        <v>636</v>
      </c>
    </row>
    <row r="108" spans="1:7" hidden="1" x14ac:dyDescent="0.25">
      <c r="A108" t="s">
        <v>18</v>
      </c>
      <c r="B108" t="s">
        <v>33</v>
      </c>
      <c r="C108">
        <v>107</v>
      </c>
      <c r="D108">
        <v>1070</v>
      </c>
      <c r="E108">
        <v>535</v>
      </c>
      <c r="F108">
        <v>214</v>
      </c>
      <c r="G108">
        <v>642</v>
      </c>
    </row>
    <row r="109" spans="1:7" hidden="1" x14ac:dyDescent="0.25">
      <c r="A109" t="s">
        <v>19</v>
      </c>
      <c r="B109" t="s">
        <v>33</v>
      </c>
      <c r="C109">
        <v>108</v>
      </c>
      <c r="D109">
        <v>1080</v>
      </c>
      <c r="E109">
        <v>540</v>
      </c>
      <c r="F109">
        <v>216</v>
      </c>
      <c r="G109">
        <v>648</v>
      </c>
    </row>
    <row r="110" spans="1:7" hidden="1" x14ac:dyDescent="0.25">
      <c r="A110" t="s">
        <v>20</v>
      </c>
      <c r="B110" t="s">
        <v>33</v>
      </c>
      <c r="C110">
        <v>109</v>
      </c>
      <c r="D110">
        <v>1090</v>
      </c>
      <c r="E110">
        <v>545</v>
      </c>
      <c r="F110">
        <v>218</v>
      </c>
      <c r="G110">
        <v>654</v>
      </c>
    </row>
    <row r="111" spans="1:7" hidden="1" x14ac:dyDescent="0.25">
      <c r="A111" t="s">
        <v>21</v>
      </c>
      <c r="B111" t="s">
        <v>33</v>
      </c>
      <c r="C111">
        <v>110</v>
      </c>
      <c r="D111">
        <v>1100</v>
      </c>
      <c r="E111">
        <v>550</v>
      </c>
      <c r="F111">
        <v>220</v>
      </c>
      <c r="G111">
        <v>660</v>
      </c>
    </row>
    <row r="15372" spans="3:3" x14ac:dyDescent="0.25">
      <c r="C15372" s="1"/>
    </row>
    <row r="15382" spans="3:6" x14ac:dyDescent="0.25">
      <c r="C15382" s="1"/>
    </row>
    <row r="15384" spans="3:6" x14ac:dyDescent="0.25">
      <c r="C15384" s="1"/>
    </row>
    <row r="15386" spans="3:6" x14ac:dyDescent="0.25">
      <c r="C15386" s="1"/>
      <c r="F15386" s="1"/>
    </row>
    <row r="15389" spans="3:6" x14ac:dyDescent="0.25">
      <c r="F15389" s="1"/>
    </row>
    <row r="15398" spans="6:6" x14ac:dyDescent="0.25">
      <c r="F15398" s="1"/>
    </row>
    <row r="15414" spans="3:6" x14ac:dyDescent="0.25">
      <c r="C15414" s="1"/>
      <c r="F15414" s="1"/>
    </row>
    <row r="15422" spans="3:6" x14ac:dyDescent="0.25">
      <c r="C15422" s="1"/>
    </row>
    <row r="15438" spans="6:6" x14ac:dyDescent="0.25">
      <c r="F15438" s="1"/>
    </row>
    <row r="15442" spans="3:3" x14ac:dyDescent="0.25">
      <c r="C15442" s="1"/>
    </row>
    <row r="15450" spans="3:3" x14ac:dyDescent="0.25">
      <c r="C15450" s="1"/>
    </row>
    <row r="15458" spans="3:6" x14ac:dyDescent="0.25">
      <c r="F15458" s="1"/>
    </row>
    <row r="15459" spans="3:6" x14ac:dyDescent="0.25">
      <c r="C15459" s="1"/>
    </row>
    <row r="15462" spans="3:6" x14ac:dyDescent="0.25">
      <c r="F15462" s="1"/>
    </row>
    <row r="15465" spans="3:6" x14ac:dyDescent="0.25">
      <c r="F15465" s="1"/>
    </row>
    <row r="15499" spans="6:6" x14ac:dyDescent="0.25">
      <c r="F15499" s="1"/>
    </row>
    <row r="25488" spans="20:20" x14ac:dyDescent="0.25">
      <c r="T25488" s="1"/>
    </row>
    <row r="25492" spans="3:20" x14ac:dyDescent="0.25">
      <c r="C25492" s="1"/>
      <c r="T25492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FA7CA-C9B1-46E6-B3E9-0AF0CE58C43B}">
  <dimension ref="A1:A23"/>
  <sheetViews>
    <sheetView workbookViewId="0">
      <selection activeCell="D22" sqref="D22"/>
    </sheetView>
  </sheetViews>
  <sheetFormatPr baseColWidth="10" defaultRowHeight="15" x14ac:dyDescent="0.25"/>
  <sheetData>
    <row r="1" spans="1:1" x14ac:dyDescent="0.25">
      <c r="A1" t="s">
        <v>22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</vt:lpstr>
      <vt:lpstr>TCD</vt:lpstr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Chris_W10</cp:lastModifiedBy>
  <dcterms:created xsi:type="dcterms:W3CDTF">2021-07-30T18:32:27Z</dcterms:created>
  <dcterms:modified xsi:type="dcterms:W3CDTF">2021-07-30T19:41:11Z</dcterms:modified>
</cp:coreProperties>
</file>