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3FF6B183-8A6F-46D8-8125-7DFEF3112C28}" xr6:coauthVersionLast="46" xr6:coauthVersionMax="46" xr10:uidLastSave="{00000000-0000-0000-0000-000000000000}"/>
  <bookViews>
    <workbookView xWindow="-120" yWindow="-120" windowWidth="29040" windowHeight="15990" xr2:uid="{64BE070E-D97E-4132-A480-651F8EAF050C}"/>
  </bookViews>
  <sheets>
    <sheet name="Jour" sheetId="1" r:id="rId1"/>
  </sheets>
  <externalReferences>
    <externalReference r:id="rId2"/>
  </externalReferences>
  <definedNames>
    <definedName name="_xlnm._FilterDatabase" localSheetId="0" hidden="1">Jour!$A$1:$Q$41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" i="1" l="1"/>
  <c r="D1" i="1" s="1"/>
  <c r="E1" i="1" s="1"/>
  <c r="A1" i="1"/>
  <c r="F1" i="1" l="1"/>
  <c r="G1" i="1" l="1"/>
  <c r="H1" i="1" l="1"/>
  <c r="I1" i="1" l="1"/>
  <c r="J1" i="1" l="1"/>
  <c r="F4" i="1"/>
  <c r="E4" i="1" l="1"/>
  <c r="B4" i="1"/>
  <c r="C4" i="1"/>
  <c r="D4" i="1"/>
  <c r="K1" i="1"/>
  <c r="G4" i="1"/>
  <c r="B2" i="1"/>
  <c r="C2" i="1"/>
  <c r="C3" i="1" l="1"/>
  <c r="B3" i="1"/>
  <c r="L1" i="1"/>
  <c r="H4" i="1"/>
  <c r="M1" i="1" l="1"/>
  <c r="I4" i="1"/>
  <c r="J4" i="1" l="1"/>
  <c r="K4" i="1" l="1"/>
  <c r="L4" i="1" l="1"/>
  <c r="M4" i="1" l="1"/>
  <c r="P4" i="1" l="1"/>
  <c r="I2" i="1" l="1"/>
  <c r="E2" i="1"/>
  <c r="M2" i="1"/>
  <c r="F2" i="1"/>
  <c r="K2" i="1"/>
  <c r="L2" i="1"/>
  <c r="G2" i="1"/>
  <c r="G3" i="1" l="1"/>
  <c r="L3" i="1"/>
  <c r="K3" i="1"/>
  <c r="F3" i="1"/>
  <c r="M3" i="1"/>
  <c r="E3" i="1"/>
  <c r="I3" i="1"/>
  <c r="D2" i="1" l="1"/>
  <c r="J2" i="1"/>
  <c r="H2" i="1"/>
  <c r="H3" i="1" l="1"/>
  <c r="J3" i="1"/>
  <c r="D3" i="1"/>
</calcChain>
</file>

<file path=xl/sharedStrings.xml><?xml version="1.0" encoding="utf-8"?>
<sst xmlns="http://schemas.openxmlformats.org/spreadsheetml/2006/main" count="69" uniqueCount="12">
  <si>
    <t>Jours</t>
  </si>
  <si>
    <t>Moyenne</t>
  </si>
  <si>
    <t>Meilleure Année</t>
  </si>
  <si>
    <t>Quel était le jour</t>
  </si>
  <si>
    <t>CA de ce mois la</t>
  </si>
  <si>
    <t>Calindoudou</t>
  </si>
  <si>
    <t>eBay</t>
  </si>
  <si>
    <t>Amazon</t>
  </si>
  <si>
    <t>Rk / CD</t>
  </si>
  <si>
    <t>Visite s/ Site</t>
  </si>
  <si>
    <t>PriceMinister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</si>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</sst>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-* #,##0.00\ _€_-;\-* #,##0.00\ _€_-;_-* &quot;-&quot;??\ _€_-;_-@_-"/>
    <numFmt numFmtId="165" formatCode="mmmm"/>
    <numFmt numFmtId="166" formatCode="0_ ;\-0\ "/>
    <numFmt numFmtId="167" formatCode="dddd"/>
    <numFmt numFmtId="168" formatCode="_-* #,##0\ _€_-;\-* #,##0\ _€_-;_-* &quot;-&quot;??\ _€_-;_-@_-"/>
    <numFmt numFmtId="169" formatCode="[$-40C]dddd\.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i/>
      <sz val="9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sz val="9"/>
      <color theme="0" tint="-0.499984740745262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rgb="FF333333"/>
      <name val="Calibri"/>
      <family val="2"/>
      <scheme val="minor"/>
    </font>
    <font>
      <b/>
      <sz val="11"/>
      <color rgb="FF33333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4">
    <xf numFmtId="0" fontId="0" fillId="0" borderId="0" xfId="0"/>
    <xf numFmtId="14" fontId="0" fillId="0" borderId="0" xfId="0" applyNumberFormat="1"/>
    <xf numFmtId="165" fontId="4" fillId="0" borderId="1" xfId="0" applyNumberFormat="1" applyFont="1" applyFill="1" applyBorder="1" applyAlignment="1">
      <alignment horizontal="center" vertical="center"/>
    </xf>
    <xf numFmtId="165" fontId="4" fillId="0" borderId="2" xfId="0" applyNumberFormat="1" applyFont="1" applyFill="1" applyBorder="1" applyAlignment="1">
      <alignment horizontal="center" vertical="center"/>
    </xf>
    <xf numFmtId="0" fontId="0" fillId="0" borderId="0" xfId="0" applyBorder="1" applyAlignment="1"/>
    <xf numFmtId="0" fontId="5" fillId="2" borderId="0" xfId="0" applyFont="1" applyFill="1" applyAlignment="1">
      <alignment vertical="top" wrapText="1"/>
    </xf>
    <xf numFmtId="14" fontId="6" fillId="3" borderId="0" xfId="0" applyNumberFormat="1" applyFont="1" applyFill="1"/>
    <xf numFmtId="166" fontId="7" fillId="3" borderId="3" xfId="1" applyNumberFormat="1" applyFont="1" applyFill="1" applyBorder="1" applyAlignment="1">
      <alignment vertical="center"/>
    </xf>
    <xf numFmtId="167" fontId="7" fillId="3" borderId="0" xfId="1" applyNumberFormat="1" applyFont="1" applyFill="1" applyBorder="1" applyAlignment="1">
      <alignment vertical="center"/>
    </xf>
    <xf numFmtId="164" fontId="7" fillId="3" borderId="4" xfId="1" applyFont="1" applyFill="1" applyBorder="1" applyAlignment="1">
      <alignment vertical="center"/>
    </xf>
    <xf numFmtId="168" fontId="8" fillId="3" borderId="0" xfId="1" applyNumberFormat="1" applyFont="1" applyFill="1"/>
    <xf numFmtId="0" fontId="2" fillId="2" borderId="5" xfId="0" applyFont="1" applyFill="1" applyBorder="1" applyAlignment="1">
      <alignment horizontal="center"/>
    </xf>
    <xf numFmtId="169" fontId="9" fillId="2" borderId="1" xfId="0" applyNumberFormat="1" applyFont="1" applyFill="1" applyBorder="1" applyAlignment="1">
      <alignment horizontal="center"/>
    </xf>
    <xf numFmtId="0" fontId="0" fillId="2" borderId="6" xfId="0" applyFill="1" applyBorder="1"/>
    <xf numFmtId="164" fontId="1" fillId="2" borderId="0" xfId="1" applyFont="1" applyFill="1" applyBorder="1"/>
    <xf numFmtId="164" fontId="1" fillId="2" borderId="7" xfId="1" applyFont="1" applyFill="1" applyBorder="1"/>
    <xf numFmtId="168" fontId="0" fillId="2" borderId="0" xfId="1" applyNumberFormat="1" applyFont="1" applyFill="1"/>
    <xf numFmtId="164" fontId="1" fillId="2" borderId="8" xfId="1" applyFont="1" applyFill="1" applyBorder="1"/>
    <xf numFmtId="164" fontId="1" fillId="2" borderId="9" xfId="1" applyFont="1" applyFill="1" applyBorder="1"/>
    <xf numFmtId="168" fontId="0" fillId="2" borderId="8" xfId="1" applyNumberFormat="1" applyFont="1" applyFill="1" applyBorder="1"/>
    <xf numFmtId="0" fontId="3" fillId="2" borderId="10" xfId="0" applyFont="1" applyFill="1" applyBorder="1"/>
    <xf numFmtId="164" fontId="2" fillId="2" borderId="4" xfId="0" applyNumberFormat="1" applyFont="1" applyFill="1" applyBorder="1"/>
    <xf numFmtId="164" fontId="2" fillId="2" borderId="11" xfId="0" applyNumberFormat="1" applyFont="1" applyFill="1" applyBorder="1"/>
    <xf numFmtId="168" fontId="2" fillId="2" borderId="0" xfId="1" applyNumberFormat="1" applyFont="1" applyFill="1"/>
    <xf numFmtId="0" fontId="10" fillId="2" borderId="0" xfId="0" applyFont="1" applyFill="1"/>
    <xf numFmtId="168" fontId="10" fillId="2" borderId="0" xfId="1" applyNumberFormat="1" applyFont="1" applyFill="1" applyBorder="1" applyAlignment="1">
      <alignment horizontal="right"/>
    </xf>
    <xf numFmtId="168" fontId="0" fillId="2" borderId="0" xfId="0" applyNumberFormat="1" applyFill="1"/>
    <xf numFmtId="0" fontId="11" fillId="0" borderId="0" xfId="0" applyFont="1" applyFill="1" applyAlignment="1">
      <alignment wrapText="1"/>
    </xf>
    <xf numFmtId="0" fontId="11" fillId="2" borderId="0" xfId="0" applyFont="1" applyFill="1" applyAlignment="1">
      <alignment wrapText="1"/>
    </xf>
    <xf numFmtId="168" fontId="0" fillId="2" borderId="8" xfId="0" applyNumberFormat="1" applyFill="1" applyBorder="1"/>
    <xf numFmtId="168" fontId="2" fillId="2" borderId="0" xfId="0" applyNumberFormat="1" applyFont="1" applyFill="1"/>
    <xf numFmtId="0" fontId="2" fillId="2" borderId="0" xfId="0" applyFont="1" applyFill="1" applyBorder="1" applyAlignment="1">
      <alignment horizontal="center"/>
    </xf>
    <xf numFmtId="168" fontId="3" fillId="2" borderId="0" xfId="0" applyNumberFormat="1" applyFont="1" applyFill="1"/>
    <xf numFmtId="164" fontId="12" fillId="2" borderId="0" xfId="1" applyFont="1" applyFill="1" applyBorder="1"/>
    <xf numFmtId="164" fontId="13" fillId="2" borderId="0" xfId="1" applyFont="1" applyFill="1" applyBorder="1"/>
    <xf numFmtId="0" fontId="10" fillId="2" borderId="0" xfId="0" applyFont="1" applyFill="1" applyBorder="1" applyAlignment="1"/>
    <xf numFmtId="0" fontId="10" fillId="2" borderId="1" xfId="0" applyFont="1" applyFill="1" applyBorder="1" applyAlignment="1"/>
    <xf numFmtId="0" fontId="0" fillId="2" borderId="10" xfId="0" applyFill="1" applyBorder="1"/>
    <xf numFmtId="0" fontId="0" fillId="2" borderId="0" xfId="0" applyFill="1"/>
    <xf numFmtId="0" fontId="2" fillId="2" borderId="0" xfId="0" applyFont="1" applyFill="1" applyBorder="1" applyAlignment="1"/>
    <xf numFmtId="14" fontId="12" fillId="2" borderId="0" xfId="1" applyNumberFormat="1" applyFont="1" applyFill="1" applyBorder="1" applyAlignment="1">
      <alignment horizontal="right"/>
    </xf>
    <xf numFmtId="168" fontId="0" fillId="0" borderId="0" xfId="0" applyNumberFormat="1"/>
    <xf numFmtId="164" fontId="1" fillId="0" borderId="0" xfId="1" applyFont="1"/>
    <xf numFmtId="164" fontId="0" fillId="0" borderId="0" xfId="0" applyNumberFormat="1"/>
  </cellXfs>
  <cellStyles count="2">
    <cellStyle name="Milliers" xfId="1" builtinId="3"/>
    <cellStyle name="Normal" xfId="0" builtinId="0"/>
  </cellStyles>
  <dxfs count="353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79998168889431442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lor theme="0" tint="-0.499984740745262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lor theme="0" tint="-0.499984740745262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lor theme="0" tint="-0.499984740745262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lor theme="0" tint="-0.499984740745262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lor theme="0" tint="-0.499984740745262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lor theme="0" tint="-0.499984740745262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lor theme="0" tint="-0.499984740745262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ill>
        <patternFill>
          <bgColor theme="7" tint="0.39994506668294322"/>
        </patternFill>
      </fill>
    </dxf>
    <dxf>
      <fill>
        <patternFill>
          <bgColor theme="7" tint="0.79998168889431442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lor theme="0" tint="-0.499984740745262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lor theme="0" tint="-0.499984740745262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lor theme="0" tint="-0.499984740745262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lor theme="0" tint="-0.499984740745262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lor theme="0" tint="-0.499984740745262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lor theme="0" tint="-0.499984740745262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 tint="-0.499984740745262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lor theme="0" tint="-0.499984740745262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lor theme="0" tint="-0.499984740745262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lor theme="0" tint="-0.499984740745262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lor theme="0" tint="-0.499984740745262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lor theme="0" tint="-0.499984740745262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lor theme="0" tint="-0.499984740745262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 tint="-0.499984740745262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xcel\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  <sheetName val="Pack de fonctions XLP"/>
    </sheetNames>
    <definedNames>
      <definedName name="recherche_x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4668CF-759C-4C96-93E6-DB2EB8D0FEEE}">
  <sheetPr>
    <tabColor rgb="FFFF0000"/>
  </sheetPr>
  <dimension ref="A1:P85"/>
  <sheetViews>
    <sheetView showGridLines="0" tabSelected="1" zoomScale="98" zoomScaleNormal="98" workbookViewId="0">
      <pane xSplit="1" ySplit="1" topLeftCell="B2" activePane="bottomRight" state="frozenSplit"/>
      <selection pane="topRight" activeCell="B1" sqref="B1"/>
      <selection pane="bottomLeft"/>
      <selection pane="bottomRight" activeCell="B11" sqref="B11"/>
    </sheetView>
  </sheetViews>
  <sheetFormatPr baseColWidth="10" defaultColWidth="8.85546875" defaultRowHeight="15" x14ac:dyDescent="0.25"/>
  <cols>
    <col min="1" max="1" width="14.5703125" bestFit="1" customWidth="1"/>
    <col min="2" max="2" width="12.140625" bestFit="1" customWidth="1"/>
    <col min="3" max="6" width="12" bestFit="1" customWidth="1"/>
    <col min="7" max="7" width="11.7109375" bestFit="1" customWidth="1"/>
    <col min="8" max="9" width="12" bestFit="1" customWidth="1"/>
    <col min="10" max="10" width="15.28515625" bestFit="1" customWidth="1"/>
    <col min="11" max="11" width="12.7109375" bestFit="1" customWidth="1"/>
    <col min="12" max="12" width="14.85546875" bestFit="1" customWidth="1"/>
    <col min="13" max="13" width="14.7109375" bestFit="1" customWidth="1"/>
    <col min="14" max="14" width="2.140625" customWidth="1"/>
    <col min="15" max="15" width="13.140625" hidden="1" customWidth="1"/>
    <col min="16" max="16" width="9.85546875" customWidth="1"/>
    <col min="17" max="17" width="11.42578125" customWidth="1"/>
    <col min="18" max="18" width="1.85546875" bestFit="1" customWidth="1"/>
    <col min="19" max="255" width="11.42578125" customWidth="1"/>
  </cols>
  <sheetData>
    <row r="1" spans="1:16" ht="15" customHeight="1" x14ac:dyDescent="0.25">
      <c r="A1" s="1">
        <f ca="1">+TODAY()-1</f>
        <v>44236</v>
      </c>
      <c r="B1" s="2">
        <v>43861</v>
      </c>
      <c r="C1" s="2">
        <f t="shared" ref="C1:M1" si="0">EOMONTH(B1,1)</f>
        <v>43890</v>
      </c>
      <c r="D1" s="2">
        <f t="shared" si="0"/>
        <v>43921</v>
      </c>
      <c r="E1" s="2">
        <f t="shared" si="0"/>
        <v>43951</v>
      </c>
      <c r="F1" s="2">
        <f t="shared" si="0"/>
        <v>43982</v>
      </c>
      <c r="G1" s="2">
        <f t="shared" si="0"/>
        <v>44012</v>
      </c>
      <c r="H1" s="2">
        <f t="shared" si="0"/>
        <v>44043</v>
      </c>
      <c r="I1" s="2">
        <f t="shared" si="0"/>
        <v>44074</v>
      </c>
      <c r="J1" s="2">
        <f t="shared" si="0"/>
        <v>44104</v>
      </c>
      <c r="K1" s="2">
        <f t="shared" si="0"/>
        <v>44135</v>
      </c>
      <c r="L1" s="2">
        <f t="shared" si="0"/>
        <v>44165</v>
      </c>
      <c r="M1" s="3">
        <f t="shared" si="0"/>
        <v>44196</v>
      </c>
      <c r="N1" s="4"/>
      <c r="O1" t="s">
        <v>0</v>
      </c>
      <c r="P1" s="5" t="s">
        <v>1</v>
      </c>
    </row>
    <row r="2" spans="1:16" ht="15" customHeight="1" x14ac:dyDescent="0.25">
      <c r="A2" s="6" t="s">
        <v>2</v>
      </c>
      <c r="B2" s="7" t="e">
        <f ca="1">+[1]!recherche_x(B4,B6:B80,$A$6:$A$80)</f>
        <v>#NAME?</v>
      </c>
      <c r="C2" s="7" t="e">
        <f ca="1">+[1]!recherche_x(C4,C6:C80,$A$6:$A$80)</f>
        <v>#NAME?</v>
      </c>
      <c r="D2" s="7" t="e">
        <f ca="1">+[1]!recherche_x(D4,D6:D80,$A$6:$A$80)</f>
        <v>#NAME?</v>
      </c>
      <c r="E2" s="7" t="e">
        <f ca="1">+[1]!recherche_x(E4,E6:E80,$A$6:$A$80)</f>
        <v>#NAME?</v>
      </c>
      <c r="F2" s="7" t="e">
        <f ca="1">+[1]!recherche_x(F4,F6:F80,$A$6:$A$80)</f>
        <v>#NAME?</v>
      </c>
      <c r="G2" s="7" t="e">
        <f ca="1">+[1]!recherche_x(G4,G6:G80,$A$6:$A$80)</f>
        <v>#NAME?</v>
      </c>
      <c r="H2" s="7" t="e">
        <f ca="1">+[1]!recherche_x(H4,H6:H80,$A$6:$A$80)</f>
        <v>#NAME?</v>
      </c>
      <c r="I2" s="7" t="e">
        <f ca="1">+[1]!recherche_x(I4,I6:I80,$A$6:$A$80)</f>
        <v>#NAME?</v>
      </c>
      <c r="J2" s="7" t="e">
        <f ca="1">+[1]!recherche_x(J4,J6:J80,$A$6:$A$80)</f>
        <v>#NAME?</v>
      </c>
      <c r="K2" s="7" t="e">
        <f ca="1">+[1]!recherche_x(K4,K6:K80,$A$6:$A$80)</f>
        <v>#NAME?</v>
      </c>
      <c r="L2" s="7" t="e">
        <f ca="1">+[1]!recherche_x(L4,L6:L80,$A$6:$A$80)</f>
        <v>#NAME?</v>
      </c>
      <c r="M2" s="7" t="e">
        <f ca="1">+[1]!recherche_x(M4,M6:M80,$A$6:$A$80)</f>
        <v>#NAME?</v>
      </c>
      <c r="N2" s="4"/>
      <c r="P2" s="5"/>
    </row>
    <row r="3" spans="1:16" ht="15" customHeight="1" x14ac:dyDescent="0.25">
      <c r="A3" s="6" t="s">
        <v>3</v>
      </c>
      <c r="B3" s="8" t="e">
        <f t="shared" ref="B3:M3" ca="1" si="1">IF(DAY($A$1)&gt;=DAY(B1),B1,DATE(B2,MONTH(B1),(DAY($A$1))))</f>
        <v>#NAME?</v>
      </c>
      <c r="C3" s="8" t="e">
        <f t="shared" ca="1" si="1"/>
        <v>#NAME?</v>
      </c>
      <c r="D3" s="8" t="e">
        <f t="shared" ca="1" si="1"/>
        <v>#NAME?</v>
      </c>
      <c r="E3" s="8" t="e">
        <f t="shared" ca="1" si="1"/>
        <v>#NAME?</v>
      </c>
      <c r="F3" s="8" t="e">
        <f t="shared" ca="1" si="1"/>
        <v>#NAME?</v>
      </c>
      <c r="G3" s="8" t="e">
        <f t="shared" ca="1" si="1"/>
        <v>#NAME?</v>
      </c>
      <c r="H3" s="8" t="e">
        <f t="shared" ca="1" si="1"/>
        <v>#NAME?</v>
      </c>
      <c r="I3" s="8" t="e">
        <f t="shared" ca="1" si="1"/>
        <v>#NAME?</v>
      </c>
      <c r="J3" s="8" t="e">
        <f t="shared" ca="1" si="1"/>
        <v>#NAME?</v>
      </c>
      <c r="K3" s="8" t="e">
        <f t="shared" ca="1" si="1"/>
        <v>#NAME?</v>
      </c>
      <c r="L3" s="8" t="e">
        <f t="shared" ca="1" si="1"/>
        <v>#NAME?</v>
      </c>
      <c r="M3" s="8" t="e">
        <f t="shared" ca="1" si="1"/>
        <v>#NAME?</v>
      </c>
      <c r="N3" s="4"/>
      <c r="P3" s="5"/>
    </row>
    <row r="4" spans="1:16" ht="15" customHeight="1" x14ac:dyDescent="0.25">
      <c r="A4" s="6" t="s">
        <v>4</v>
      </c>
      <c r="B4" s="9">
        <f t="shared" ref="B4:M4" si="2">+MAX(B11,B19,B27,B35,B43,B51,B59,B66,B73,B80)</f>
        <v>5190.1399999999994</v>
      </c>
      <c r="C4" s="9">
        <f t="shared" si="2"/>
        <v>5739.2</v>
      </c>
      <c r="D4" s="9">
        <f t="shared" si="2"/>
        <v>4440.17</v>
      </c>
      <c r="E4" s="9">
        <f t="shared" si="2"/>
        <v>8424.27</v>
      </c>
      <c r="F4" s="9">
        <f t="shared" si="2"/>
        <v>8560.5</v>
      </c>
      <c r="G4" s="9">
        <f t="shared" si="2"/>
        <v>4873.22</v>
      </c>
      <c r="H4" s="9">
        <f t="shared" si="2"/>
        <v>3885.62</v>
      </c>
      <c r="I4" s="9">
        <f t="shared" si="2"/>
        <v>3748.22</v>
      </c>
      <c r="J4" s="9">
        <f t="shared" si="2"/>
        <v>5559.2300000000005</v>
      </c>
      <c r="K4" s="9">
        <f t="shared" si="2"/>
        <v>4571.8600000000006</v>
      </c>
      <c r="L4" s="9">
        <f t="shared" si="2"/>
        <v>7307.01</v>
      </c>
      <c r="M4" s="9">
        <f t="shared" si="2"/>
        <v>10934.980000000001</v>
      </c>
      <c r="N4" s="4"/>
      <c r="P4" s="10">
        <f t="shared" ref="P4" si="3">IFERROR(AVERAGEIF(B4:M4,"&lt;&gt;0",B4:M4),"")</f>
        <v>6102.8683333333347</v>
      </c>
    </row>
    <row r="5" spans="1:16" ht="15" customHeight="1" x14ac:dyDescent="0.25">
      <c r="A5" s="11">
        <v>2021</v>
      </c>
      <c r="B5" s="12">
        <v>44205</v>
      </c>
      <c r="C5" s="12">
        <v>44236</v>
      </c>
      <c r="D5" s="12">
        <v>44264</v>
      </c>
      <c r="E5" s="12">
        <v>44295</v>
      </c>
      <c r="F5" s="12">
        <v>44325</v>
      </c>
      <c r="G5" s="12">
        <v>44356</v>
      </c>
      <c r="H5" s="12">
        <v>44386</v>
      </c>
      <c r="I5" s="12">
        <v>44417</v>
      </c>
      <c r="J5" s="12">
        <v>44448</v>
      </c>
      <c r="K5" s="12">
        <v>44478</v>
      </c>
      <c r="L5" s="12">
        <v>44509</v>
      </c>
      <c r="M5" s="12">
        <v>44539</v>
      </c>
      <c r="N5" s="4"/>
      <c r="P5" s="5"/>
    </row>
    <row r="6" spans="1:16" ht="15" customHeight="1" x14ac:dyDescent="0.25">
      <c r="A6" s="13" t="s">
        <v>5</v>
      </c>
      <c r="B6" s="14">
        <v>606.13</v>
      </c>
      <c r="C6" s="14">
        <v>1066.8</v>
      </c>
      <c r="D6" s="14">
        <v>0</v>
      </c>
      <c r="E6" s="14">
        <v>0</v>
      </c>
      <c r="F6" s="14">
        <v>0</v>
      </c>
      <c r="G6" s="14">
        <v>0</v>
      </c>
      <c r="H6" s="14">
        <v>0</v>
      </c>
      <c r="I6" s="14">
        <v>0</v>
      </c>
      <c r="J6" s="14">
        <v>0</v>
      </c>
      <c r="K6" s="14">
        <v>0</v>
      </c>
      <c r="L6" s="14">
        <v>0</v>
      </c>
      <c r="M6" s="15">
        <v>0</v>
      </c>
      <c r="N6" s="4"/>
      <c r="P6" s="16">
        <v>836.46499999999992</v>
      </c>
    </row>
    <row r="7" spans="1:16" ht="15" customHeight="1" x14ac:dyDescent="0.25">
      <c r="A7" s="13" t="s">
        <v>6</v>
      </c>
      <c r="B7" s="14">
        <v>303.16999999999996</v>
      </c>
      <c r="C7" s="14">
        <v>361.13</v>
      </c>
      <c r="D7" s="14">
        <v>0</v>
      </c>
      <c r="E7" s="14">
        <v>0</v>
      </c>
      <c r="F7" s="14">
        <v>0</v>
      </c>
      <c r="G7" s="14">
        <v>0</v>
      </c>
      <c r="H7" s="14">
        <v>0</v>
      </c>
      <c r="I7" s="14">
        <v>0</v>
      </c>
      <c r="J7" s="14">
        <v>0</v>
      </c>
      <c r="K7" s="14">
        <v>0</v>
      </c>
      <c r="L7" s="14">
        <v>0</v>
      </c>
      <c r="M7" s="15">
        <v>0</v>
      </c>
      <c r="N7" s="4"/>
      <c r="P7" s="16">
        <v>332.15</v>
      </c>
    </row>
    <row r="8" spans="1:16" ht="15" customHeight="1" x14ac:dyDescent="0.25">
      <c r="A8" s="13" t="s">
        <v>7</v>
      </c>
      <c r="B8" s="14">
        <v>3375.6</v>
      </c>
      <c r="C8" s="14">
        <v>3602.86</v>
      </c>
      <c r="D8" s="14">
        <v>0</v>
      </c>
      <c r="E8" s="14">
        <v>0</v>
      </c>
      <c r="F8" s="14">
        <v>0</v>
      </c>
      <c r="G8" s="14">
        <v>0</v>
      </c>
      <c r="H8" s="14">
        <v>0</v>
      </c>
      <c r="I8" s="14">
        <v>0</v>
      </c>
      <c r="J8" s="14">
        <v>0</v>
      </c>
      <c r="K8" s="14">
        <v>0</v>
      </c>
      <c r="L8" s="14">
        <v>0</v>
      </c>
      <c r="M8" s="15">
        <v>0</v>
      </c>
      <c r="N8" s="4"/>
      <c r="P8" s="16">
        <v>3489.23</v>
      </c>
    </row>
    <row r="9" spans="1:16" ht="15" customHeight="1" x14ac:dyDescent="0.25">
      <c r="A9" s="13" t="s">
        <v>8</v>
      </c>
      <c r="B9" s="14">
        <v>905.24</v>
      </c>
      <c r="C9" s="14">
        <v>708.41000000000008</v>
      </c>
      <c r="D9" s="14">
        <v>0</v>
      </c>
      <c r="E9" s="14">
        <v>0</v>
      </c>
      <c r="F9" s="14">
        <v>0</v>
      </c>
      <c r="G9" s="14">
        <v>0</v>
      </c>
      <c r="H9" s="14">
        <v>0</v>
      </c>
      <c r="I9" s="14">
        <v>0</v>
      </c>
      <c r="J9" s="14">
        <v>0</v>
      </c>
      <c r="K9" s="14">
        <v>0</v>
      </c>
      <c r="L9" s="14">
        <v>0</v>
      </c>
      <c r="M9" s="15">
        <v>0</v>
      </c>
      <c r="N9" s="4"/>
      <c r="P9" s="16">
        <v>806.82500000000005</v>
      </c>
    </row>
    <row r="10" spans="1:16" ht="15" customHeight="1" thickBot="1" x14ac:dyDescent="0.3">
      <c r="A10" s="13"/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8"/>
      <c r="N10" s="4"/>
      <c r="P10" s="19" t="s">
        <v>11</v>
      </c>
    </row>
    <row r="11" spans="1:16" ht="15" customHeight="1" thickTop="1" x14ac:dyDescent="0.25">
      <c r="A11" s="20">
        <v>2021</v>
      </c>
      <c r="B11" s="21">
        <v>5190.1399999999994</v>
      </c>
      <c r="C11" s="21">
        <v>5739.2</v>
      </c>
      <c r="D11" s="21">
        <v>0</v>
      </c>
      <c r="E11" s="21">
        <v>0</v>
      </c>
      <c r="F11" s="21">
        <v>0</v>
      </c>
      <c r="G11" s="21">
        <v>0</v>
      </c>
      <c r="H11" s="21">
        <v>0</v>
      </c>
      <c r="I11" s="21">
        <v>0</v>
      </c>
      <c r="J11" s="21">
        <v>0</v>
      </c>
      <c r="K11" s="21">
        <v>0</v>
      </c>
      <c r="L11" s="21">
        <v>0</v>
      </c>
      <c r="M11" s="22">
        <v>0</v>
      </c>
      <c r="N11" s="4"/>
      <c r="P11" s="23">
        <v>5464.67</v>
      </c>
    </row>
    <row r="12" spans="1:16" ht="15" customHeight="1" x14ac:dyDescent="0.25">
      <c r="A12" s="24" t="s">
        <v>9</v>
      </c>
      <c r="B12" s="25">
        <v>0</v>
      </c>
      <c r="C12" s="25">
        <v>0</v>
      </c>
      <c r="D12" s="25">
        <v>0</v>
      </c>
      <c r="E12" s="25">
        <v>0</v>
      </c>
      <c r="F12" s="25">
        <v>0</v>
      </c>
      <c r="G12" s="25">
        <v>0</v>
      </c>
      <c r="H12" s="25">
        <v>0</v>
      </c>
      <c r="I12" s="25">
        <v>0</v>
      </c>
      <c r="J12" s="25">
        <v>0</v>
      </c>
      <c r="K12" s="25">
        <v>0</v>
      </c>
      <c r="L12" s="25">
        <v>0</v>
      </c>
      <c r="M12" s="25">
        <v>0</v>
      </c>
      <c r="N12" s="4"/>
      <c r="P12" s="5"/>
    </row>
    <row r="13" spans="1:16" ht="15" customHeight="1" x14ac:dyDescent="0.25">
      <c r="A13" s="11">
        <v>2020</v>
      </c>
      <c r="B13" s="12">
        <v>43839</v>
      </c>
      <c r="C13" s="12">
        <v>43870</v>
      </c>
      <c r="D13" s="12">
        <v>43899</v>
      </c>
      <c r="E13" s="12">
        <v>43930</v>
      </c>
      <c r="F13" s="12">
        <v>43960</v>
      </c>
      <c r="G13" s="12">
        <v>43991</v>
      </c>
      <c r="H13" s="12">
        <v>44021</v>
      </c>
      <c r="I13" s="12">
        <v>44052</v>
      </c>
      <c r="J13" s="12">
        <v>44083</v>
      </c>
      <c r="K13" s="12">
        <v>44113</v>
      </c>
      <c r="L13" s="12">
        <v>44144</v>
      </c>
      <c r="M13" s="12">
        <v>44174</v>
      </c>
      <c r="N13" s="4"/>
      <c r="P13" s="5"/>
    </row>
    <row r="14" spans="1:16" ht="15" customHeight="1" x14ac:dyDescent="0.25">
      <c r="A14" s="13" t="s">
        <v>5</v>
      </c>
      <c r="B14" s="14">
        <v>588.58000000000004</v>
      </c>
      <c r="C14" s="14">
        <v>873.28</v>
      </c>
      <c r="D14" s="14">
        <v>580.49</v>
      </c>
      <c r="E14" s="14">
        <v>772.6400000000001</v>
      </c>
      <c r="F14" s="14">
        <v>602.39</v>
      </c>
      <c r="G14" s="14">
        <v>788.29</v>
      </c>
      <c r="H14" s="14">
        <v>560.79999999999995</v>
      </c>
      <c r="I14" s="14">
        <v>492.37</v>
      </c>
      <c r="J14" s="14">
        <v>629.33000000000004</v>
      </c>
      <c r="K14" s="14">
        <v>645.95000000000005</v>
      </c>
      <c r="L14" s="14">
        <v>1448.38</v>
      </c>
      <c r="M14" s="15">
        <v>1227.8500000000001</v>
      </c>
      <c r="N14" s="4"/>
      <c r="P14" s="16">
        <v>767.5291666666667</v>
      </c>
    </row>
    <row r="15" spans="1:16" ht="15" customHeight="1" x14ac:dyDescent="0.25">
      <c r="A15" s="13" t="s">
        <v>6</v>
      </c>
      <c r="B15" s="14">
        <v>329.04</v>
      </c>
      <c r="C15" s="14">
        <v>403.15</v>
      </c>
      <c r="D15" s="14">
        <v>399.92</v>
      </c>
      <c r="E15" s="14">
        <v>317.72000000000003</v>
      </c>
      <c r="F15" s="14">
        <v>456.26</v>
      </c>
      <c r="G15" s="14">
        <v>424.5</v>
      </c>
      <c r="H15" s="14">
        <v>508.35</v>
      </c>
      <c r="I15" s="14">
        <v>305.33999999999997</v>
      </c>
      <c r="J15" s="14">
        <v>522.15</v>
      </c>
      <c r="K15" s="14">
        <v>363.64</v>
      </c>
      <c r="L15" s="14">
        <v>279.67</v>
      </c>
      <c r="M15" s="15">
        <v>386.97</v>
      </c>
      <c r="N15" s="4"/>
      <c r="P15" s="16">
        <v>391.39249999999998</v>
      </c>
    </row>
    <row r="16" spans="1:16" ht="15" customHeight="1" x14ac:dyDescent="0.25">
      <c r="A16" s="13" t="s">
        <v>7</v>
      </c>
      <c r="B16" s="14">
        <v>2059.54</v>
      </c>
      <c r="C16" s="14">
        <v>2306.13</v>
      </c>
      <c r="D16" s="14">
        <v>2551.37</v>
      </c>
      <c r="E16" s="14">
        <v>6018.85</v>
      </c>
      <c r="F16" s="14">
        <v>5557.16</v>
      </c>
      <c r="G16" s="14">
        <v>2525.65</v>
      </c>
      <c r="H16" s="14">
        <v>1905.99</v>
      </c>
      <c r="I16" s="14">
        <v>2598.9499999999998</v>
      </c>
      <c r="J16" s="14">
        <v>3385.71</v>
      </c>
      <c r="K16" s="14">
        <v>2821.71</v>
      </c>
      <c r="L16" s="14">
        <v>4095.19</v>
      </c>
      <c r="M16" s="15">
        <v>7544.130000000001</v>
      </c>
      <c r="N16" s="4"/>
      <c r="P16" s="16">
        <v>3614.1983333333337</v>
      </c>
    </row>
    <row r="17" spans="1:16" ht="15" customHeight="1" x14ac:dyDescent="0.25">
      <c r="A17" s="13" t="s">
        <v>8</v>
      </c>
      <c r="B17" s="14">
        <v>415.41999999999996</v>
      </c>
      <c r="C17" s="14">
        <v>307.61</v>
      </c>
      <c r="D17" s="14">
        <v>646.29999999999995</v>
      </c>
      <c r="E17" s="14">
        <v>1315.0600000000002</v>
      </c>
      <c r="F17" s="14">
        <v>1944.69</v>
      </c>
      <c r="G17" s="14">
        <v>1134.78</v>
      </c>
      <c r="H17" s="14">
        <v>859.87999999999988</v>
      </c>
      <c r="I17" s="14">
        <v>351.56</v>
      </c>
      <c r="J17" s="14">
        <v>869.77</v>
      </c>
      <c r="K17" s="14">
        <v>740.56</v>
      </c>
      <c r="L17" s="14">
        <v>1483.77</v>
      </c>
      <c r="M17" s="15">
        <v>1776.0300000000002</v>
      </c>
      <c r="N17" s="4"/>
      <c r="P17" s="16">
        <v>987.11916666666673</v>
      </c>
    </row>
    <row r="18" spans="1:16" ht="15" customHeight="1" thickBot="1" x14ac:dyDescent="0.3">
      <c r="A18" s="13"/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8"/>
      <c r="N18" s="4"/>
      <c r="P18" s="19"/>
    </row>
    <row r="19" spans="1:16" ht="15" customHeight="1" thickTop="1" x14ac:dyDescent="0.25">
      <c r="A19" s="20">
        <v>2020</v>
      </c>
      <c r="B19" s="21">
        <v>3392.58</v>
      </c>
      <c r="C19" s="21">
        <v>3890.17</v>
      </c>
      <c r="D19" s="21">
        <v>4178.08</v>
      </c>
      <c r="E19" s="21">
        <v>8424.27</v>
      </c>
      <c r="F19" s="21">
        <v>8560.5</v>
      </c>
      <c r="G19" s="21">
        <v>4873.22</v>
      </c>
      <c r="H19" s="21">
        <v>3835.0200000000004</v>
      </c>
      <c r="I19" s="21">
        <v>3748.22</v>
      </c>
      <c r="J19" s="21">
        <v>5406.9600000000009</v>
      </c>
      <c r="K19" s="21">
        <v>4571.8600000000006</v>
      </c>
      <c r="L19" s="21">
        <v>7307.01</v>
      </c>
      <c r="M19" s="22">
        <v>10934.980000000001</v>
      </c>
      <c r="N19" s="4"/>
      <c r="P19" s="23">
        <v>5760.2391666666663</v>
      </c>
    </row>
    <row r="20" spans="1:16" ht="15" customHeight="1" x14ac:dyDescent="0.25">
      <c r="A20" s="24" t="s">
        <v>9</v>
      </c>
      <c r="B20" s="25">
        <v>0</v>
      </c>
      <c r="C20" s="25">
        <v>0</v>
      </c>
      <c r="D20" s="25">
        <v>0</v>
      </c>
      <c r="E20" s="25">
        <v>0</v>
      </c>
      <c r="F20" s="25">
        <v>0</v>
      </c>
      <c r="G20" s="25">
        <v>0</v>
      </c>
      <c r="H20" s="25">
        <v>0</v>
      </c>
      <c r="I20" s="25">
        <v>0</v>
      </c>
      <c r="J20" s="25">
        <v>0</v>
      </c>
      <c r="K20" s="25">
        <v>0</v>
      </c>
      <c r="L20" s="25">
        <v>0</v>
      </c>
      <c r="M20" s="25">
        <v>0</v>
      </c>
      <c r="N20" s="4"/>
      <c r="P20" s="26">
        <v>0</v>
      </c>
    </row>
    <row r="21" spans="1:16" ht="15" customHeight="1" x14ac:dyDescent="0.25">
      <c r="A21" s="11">
        <v>2019</v>
      </c>
      <c r="B21" s="12">
        <v>43474</v>
      </c>
      <c r="C21" s="12">
        <v>43505</v>
      </c>
      <c r="D21" s="12">
        <v>43533</v>
      </c>
      <c r="E21" s="12">
        <v>43564</v>
      </c>
      <c r="F21" s="12">
        <v>43594</v>
      </c>
      <c r="G21" s="12">
        <v>43625</v>
      </c>
      <c r="H21" s="12">
        <v>43655</v>
      </c>
      <c r="I21" s="12">
        <v>43686</v>
      </c>
      <c r="J21" s="12">
        <v>43717</v>
      </c>
      <c r="K21" s="12">
        <v>43747</v>
      </c>
      <c r="L21" s="12">
        <v>43778</v>
      </c>
      <c r="M21" s="12">
        <v>43808</v>
      </c>
      <c r="N21" s="4"/>
      <c r="P21" s="27"/>
    </row>
    <row r="22" spans="1:16" ht="15" customHeight="1" x14ac:dyDescent="0.25">
      <c r="A22" s="13" t="s">
        <v>5</v>
      </c>
      <c r="B22" s="14">
        <v>729.07999999999993</v>
      </c>
      <c r="C22" s="14">
        <v>536.59999999999991</v>
      </c>
      <c r="D22" s="14">
        <v>620.07000000000016</v>
      </c>
      <c r="E22" s="14">
        <v>611.91999999999996</v>
      </c>
      <c r="F22" s="14">
        <v>689.73</v>
      </c>
      <c r="G22" s="14">
        <v>548.19000000000005</v>
      </c>
      <c r="H22" s="14">
        <v>587.61</v>
      </c>
      <c r="I22" s="14">
        <v>487.94999999999993</v>
      </c>
      <c r="J22" s="14">
        <v>919.67000000000007</v>
      </c>
      <c r="K22" s="14">
        <v>482.61</v>
      </c>
      <c r="L22" s="14">
        <v>282.56</v>
      </c>
      <c r="M22" s="15">
        <v>711.51</v>
      </c>
      <c r="N22" s="4"/>
      <c r="P22" s="16">
        <v>637.48</v>
      </c>
    </row>
    <row r="23" spans="1:16" ht="15" customHeight="1" x14ac:dyDescent="0.25">
      <c r="A23" s="13" t="s">
        <v>6</v>
      </c>
      <c r="B23" s="14">
        <v>788.63</v>
      </c>
      <c r="C23" s="14">
        <v>288.32</v>
      </c>
      <c r="D23" s="14">
        <v>534.08000000000004</v>
      </c>
      <c r="E23" s="14">
        <v>598.84999999999991</v>
      </c>
      <c r="F23" s="14">
        <v>959.16</v>
      </c>
      <c r="G23" s="14">
        <v>517.17999999999995</v>
      </c>
      <c r="H23" s="14">
        <v>493.4</v>
      </c>
      <c r="I23" s="14">
        <v>658.9</v>
      </c>
      <c r="J23" s="14">
        <v>1062.56</v>
      </c>
      <c r="K23" s="14">
        <v>565.15</v>
      </c>
      <c r="L23" s="14">
        <v>358.54</v>
      </c>
      <c r="M23" s="15">
        <v>314.28000000000003</v>
      </c>
      <c r="N23" s="4"/>
      <c r="P23" s="16">
        <v>633.80799999999999</v>
      </c>
    </row>
    <row r="24" spans="1:16" ht="15" customHeight="1" x14ac:dyDescent="0.25">
      <c r="A24" s="13" t="s">
        <v>7</v>
      </c>
      <c r="B24" s="14">
        <v>2487.5500000000002</v>
      </c>
      <c r="C24" s="14">
        <v>2412.5</v>
      </c>
      <c r="D24" s="14">
        <v>2370.6999999999998</v>
      </c>
      <c r="E24" s="14">
        <v>2752.6</v>
      </c>
      <c r="F24" s="14">
        <v>1957.12</v>
      </c>
      <c r="G24" s="14">
        <v>2127.73</v>
      </c>
      <c r="H24" s="14">
        <v>1576.43</v>
      </c>
      <c r="I24" s="14">
        <v>2136.2800000000002</v>
      </c>
      <c r="J24" s="14">
        <v>3486.2</v>
      </c>
      <c r="K24" s="14">
        <v>2745.85</v>
      </c>
      <c r="L24" s="14">
        <v>2068.7700000000004</v>
      </c>
      <c r="M24" s="15">
        <v>2076.5499999999997</v>
      </c>
      <c r="N24" s="4"/>
      <c r="P24" s="16">
        <v>2396.0940000000001</v>
      </c>
    </row>
    <row r="25" spans="1:16" ht="15" customHeight="1" x14ac:dyDescent="0.25">
      <c r="A25" s="13" t="s">
        <v>10</v>
      </c>
      <c r="B25" s="14">
        <v>245.89999999999998</v>
      </c>
      <c r="C25" s="14">
        <v>251.3</v>
      </c>
      <c r="D25" s="14">
        <v>53.32</v>
      </c>
      <c r="E25" s="14">
        <v>150.59</v>
      </c>
      <c r="F25" s="14">
        <v>68.27</v>
      </c>
      <c r="G25" s="14">
        <v>22.44</v>
      </c>
      <c r="H25" s="14">
        <v>118.58</v>
      </c>
      <c r="I25" s="14">
        <v>46.81</v>
      </c>
      <c r="J25" s="14">
        <v>90.8</v>
      </c>
      <c r="K25" s="14">
        <v>39.200000000000003</v>
      </c>
      <c r="L25" s="14">
        <v>9.07</v>
      </c>
      <c r="M25" s="15">
        <v>483.57</v>
      </c>
      <c r="N25" s="4"/>
      <c r="P25" s="16">
        <v>153.876</v>
      </c>
    </row>
    <row r="26" spans="1:16" ht="15" customHeight="1" thickBot="1" x14ac:dyDescent="0.3">
      <c r="A26" s="13"/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8"/>
      <c r="N26" s="4"/>
      <c r="P26" s="19" t="s">
        <v>11</v>
      </c>
    </row>
    <row r="27" spans="1:16" ht="15" customHeight="1" thickTop="1" x14ac:dyDescent="0.25">
      <c r="A27" s="20">
        <v>2019</v>
      </c>
      <c r="B27" s="21">
        <v>4251.16</v>
      </c>
      <c r="C27" s="21">
        <v>3488.7200000000003</v>
      </c>
      <c r="D27" s="21">
        <v>3578.17</v>
      </c>
      <c r="E27" s="21">
        <v>4113.96</v>
      </c>
      <c r="F27" s="21">
        <v>3674.2799999999997</v>
      </c>
      <c r="G27" s="21">
        <v>3215.54</v>
      </c>
      <c r="H27" s="21">
        <v>2776.02</v>
      </c>
      <c r="I27" s="21">
        <v>3329.94</v>
      </c>
      <c r="J27" s="21">
        <v>5559.2300000000005</v>
      </c>
      <c r="K27" s="21">
        <v>3832.8099999999995</v>
      </c>
      <c r="L27" s="21">
        <v>2718.9400000000005</v>
      </c>
      <c r="M27" s="22">
        <v>3585.91</v>
      </c>
      <c r="N27" s="4"/>
      <c r="P27" s="23">
        <v>3821.2579999999994</v>
      </c>
    </row>
    <row r="28" spans="1:16" ht="15" customHeight="1" x14ac:dyDescent="0.25">
      <c r="A28" s="24" t="s">
        <v>9</v>
      </c>
      <c r="B28" s="25">
        <v>0</v>
      </c>
      <c r="C28" s="25">
        <v>0</v>
      </c>
      <c r="D28" s="25">
        <v>0</v>
      </c>
      <c r="E28" s="25">
        <v>0</v>
      </c>
      <c r="F28" s="25">
        <v>0</v>
      </c>
      <c r="G28" s="25">
        <v>0</v>
      </c>
      <c r="H28" s="25">
        <v>0</v>
      </c>
      <c r="I28" s="25">
        <v>0</v>
      </c>
      <c r="J28" s="25">
        <v>0</v>
      </c>
      <c r="K28" s="25">
        <v>0</v>
      </c>
      <c r="L28" s="25">
        <v>0</v>
      </c>
      <c r="M28" s="25">
        <v>0</v>
      </c>
      <c r="N28" s="4"/>
      <c r="P28" s="26">
        <v>0</v>
      </c>
    </row>
    <row r="29" spans="1:16" x14ac:dyDescent="0.25">
      <c r="A29" s="11">
        <v>2018</v>
      </c>
      <c r="B29" s="12">
        <v>43109</v>
      </c>
      <c r="C29" s="12">
        <v>43140</v>
      </c>
      <c r="D29" s="12">
        <v>43168</v>
      </c>
      <c r="E29" s="12">
        <v>43199</v>
      </c>
      <c r="F29" s="12">
        <v>43229</v>
      </c>
      <c r="G29" s="12">
        <v>43260</v>
      </c>
      <c r="H29" s="12">
        <v>43290</v>
      </c>
      <c r="I29" s="12">
        <v>43321</v>
      </c>
      <c r="J29" s="12">
        <v>43352</v>
      </c>
      <c r="K29" s="12">
        <v>43382</v>
      </c>
      <c r="L29" s="12">
        <v>43413</v>
      </c>
      <c r="M29" s="12">
        <v>43443</v>
      </c>
      <c r="N29" s="4"/>
      <c r="P29" s="28"/>
    </row>
    <row r="30" spans="1:16" x14ac:dyDescent="0.25">
      <c r="A30" s="13" t="s">
        <v>5</v>
      </c>
      <c r="B30" s="14">
        <v>1142.3000000000002</v>
      </c>
      <c r="C30" s="14">
        <v>1005.8699999999999</v>
      </c>
      <c r="D30" s="14">
        <v>932.93999999999994</v>
      </c>
      <c r="E30" s="14">
        <v>601.85000000000014</v>
      </c>
      <c r="F30" s="14">
        <v>855.5300000000002</v>
      </c>
      <c r="G30" s="14">
        <v>357.88</v>
      </c>
      <c r="H30" s="14">
        <v>812.12999999999965</v>
      </c>
      <c r="I30" s="14">
        <v>604.85</v>
      </c>
      <c r="J30" s="14">
        <v>981.67000000000019</v>
      </c>
      <c r="K30" s="14">
        <v>961.06000000000006</v>
      </c>
      <c r="L30" s="14">
        <v>1177.6800000000003</v>
      </c>
      <c r="M30" s="15">
        <v>567.50999999999976</v>
      </c>
      <c r="N30" s="4"/>
      <c r="P30" s="26">
        <v>907.69799999999998</v>
      </c>
    </row>
    <row r="31" spans="1:16" x14ac:dyDescent="0.25">
      <c r="A31" s="13" t="s">
        <v>6</v>
      </c>
      <c r="B31" s="14">
        <v>498.06999999999994</v>
      </c>
      <c r="C31" s="14">
        <v>517.0200000000001</v>
      </c>
      <c r="D31" s="14">
        <v>929.65</v>
      </c>
      <c r="E31" s="14">
        <v>370.98</v>
      </c>
      <c r="F31" s="14">
        <v>739.35</v>
      </c>
      <c r="G31" s="14">
        <v>567.55999999999995</v>
      </c>
      <c r="H31" s="14">
        <v>517.29999999999995</v>
      </c>
      <c r="I31" s="14">
        <v>841.45</v>
      </c>
      <c r="J31" s="14">
        <v>805</v>
      </c>
      <c r="K31" s="14">
        <v>717.23</v>
      </c>
      <c r="L31" s="14">
        <v>615.21999999999991</v>
      </c>
      <c r="M31" s="15">
        <v>852.71</v>
      </c>
      <c r="N31" s="4"/>
      <c r="P31" s="26">
        <v>611.01400000000001</v>
      </c>
    </row>
    <row r="32" spans="1:16" x14ac:dyDescent="0.25">
      <c r="A32" s="13" t="s">
        <v>7</v>
      </c>
      <c r="B32" s="14">
        <v>2657.85</v>
      </c>
      <c r="C32" s="14">
        <v>1848.71</v>
      </c>
      <c r="D32" s="14">
        <v>2480.67</v>
      </c>
      <c r="E32" s="14">
        <v>2049.63</v>
      </c>
      <c r="F32" s="14">
        <v>1829.38</v>
      </c>
      <c r="G32" s="14">
        <v>2426.3000000000002</v>
      </c>
      <c r="H32" s="14">
        <v>2420.48</v>
      </c>
      <c r="I32" s="14">
        <v>2158.38</v>
      </c>
      <c r="J32" s="14">
        <v>2716.42</v>
      </c>
      <c r="K32" s="14">
        <v>1882.1</v>
      </c>
      <c r="L32" s="14">
        <v>2621.7</v>
      </c>
      <c r="M32" s="15">
        <v>3227.21</v>
      </c>
      <c r="N32" s="4"/>
      <c r="P32" s="26">
        <v>2173.2480000000005</v>
      </c>
    </row>
    <row r="33" spans="1:16" x14ac:dyDescent="0.25">
      <c r="A33" s="13" t="s">
        <v>10</v>
      </c>
      <c r="B33" s="14">
        <v>287.05999999999995</v>
      </c>
      <c r="C33" s="14">
        <v>185.23000000000002</v>
      </c>
      <c r="D33" s="14">
        <v>96.91</v>
      </c>
      <c r="E33" s="14">
        <v>156.01</v>
      </c>
      <c r="F33" s="14">
        <v>17.12</v>
      </c>
      <c r="G33" s="14">
        <v>122.28</v>
      </c>
      <c r="H33" s="14">
        <v>135.71</v>
      </c>
      <c r="I33" s="14">
        <v>0</v>
      </c>
      <c r="J33" s="14">
        <v>0</v>
      </c>
      <c r="K33" s="14">
        <v>0</v>
      </c>
      <c r="L33" s="14">
        <v>44.89</v>
      </c>
      <c r="M33" s="15">
        <v>286.17</v>
      </c>
      <c r="N33" s="4"/>
      <c r="P33" s="26">
        <v>148.46599999999998</v>
      </c>
    </row>
    <row r="34" spans="1:16" ht="15.75" thickBot="1" x14ac:dyDescent="0.3">
      <c r="A34" s="13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8"/>
      <c r="N34" s="4"/>
      <c r="P34" s="29" t="s">
        <v>11</v>
      </c>
    </row>
    <row r="35" spans="1:16" ht="15.75" thickTop="1" x14ac:dyDescent="0.25">
      <c r="A35" s="20">
        <v>2018</v>
      </c>
      <c r="B35" s="21">
        <v>4585.2800000000007</v>
      </c>
      <c r="C35" s="21">
        <v>3556.83</v>
      </c>
      <c r="D35" s="21">
        <v>4440.17</v>
      </c>
      <c r="E35" s="21">
        <v>3178.4700000000003</v>
      </c>
      <c r="F35" s="21">
        <v>3441.38</v>
      </c>
      <c r="G35" s="21">
        <v>3474.0200000000004</v>
      </c>
      <c r="H35" s="21">
        <v>3885.62</v>
      </c>
      <c r="I35" s="21">
        <v>3604.6800000000003</v>
      </c>
      <c r="J35" s="21">
        <v>4503.09</v>
      </c>
      <c r="K35" s="21">
        <v>3560.39</v>
      </c>
      <c r="L35" s="21">
        <v>4459.4900000000007</v>
      </c>
      <c r="M35" s="22">
        <v>4933.6000000000004</v>
      </c>
      <c r="N35" s="4"/>
      <c r="P35" s="30">
        <v>3840.4260000000004</v>
      </c>
    </row>
    <row r="36" spans="1:16" x14ac:dyDescent="0.25">
      <c r="A36" s="24" t="s">
        <v>9</v>
      </c>
      <c r="B36" s="25">
        <v>0</v>
      </c>
      <c r="C36" s="25">
        <v>0</v>
      </c>
      <c r="D36" s="25">
        <v>0</v>
      </c>
      <c r="E36" s="25">
        <v>0</v>
      </c>
      <c r="F36" s="25">
        <v>0</v>
      </c>
      <c r="G36" s="25">
        <v>0</v>
      </c>
      <c r="H36" s="25">
        <v>0</v>
      </c>
      <c r="I36" s="25">
        <v>0</v>
      </c>
      <c r="J36" s="25">
        <v>0</v>
      </c>
      <c r="K36" s="25">
        <v>0</v>
      </c>
      <c r="L36" s="25">
        <v>0</v>
      </c>
      <c r="M36" s="25">
        <v>0</v>
      </c>
      <c r="N36" s="4"/>
      <c r="P36" s="26">
        <v>0</v>
      </c>
    </row>
    <row r="37" spans="1:16" x14ac:dyDescent="0.25">
      <c r="A37" s="11">
        <v>2017</v>
      </c>
      <c r="B37" s="12">
        <v>42744</v>
      </c>
      <c r="C37" s="12">
        <v>42775</v>
      </c>
      <c r="D37" s="12">
        <v>42803</v>
      </c>
      <c r="E37" s="12">
        <v>42834</v>
      </c>
      <c r="F37" s="12">
        <v>42864</v>
      </c>
      <c r="G37" s="12">
        <v>42895</v>
      </c>
      <c r="H37" s="12">
        <v>42925</v>
      </c>
      <c r="I37" s="12">
        <v>42956</v>
      </c>
      <c r="J37" s="12">
        <v>42987</v>
      </c>
      <c r="K37" s="12">
        <v>43017</v>
      </c>
      <c r="L37" s="12">
        <v>43048</v>
      </c>
      <c r="M37" s="12">
        <v>43078</v>
      </c>
      <c r="N37" s="4"/>
      <c r="P37" s="28"/>
    </row>
    <row r="38" spans="1:16" x14ac:dyDescent="0.25">
      <c r="A38" s="13" t="s">
        <v>5</v>
      </c>
      <c r="B38" s="14">
        <v>899.70000000000016</v>
      </c>
      <c r="C38" s="14">
        <v>324.85000000000002</v>
      </c>
      <c r="D38" s="14">
        <v>422.34000000000003</v>
      </c>
      <c r="E38" s="14">
        <v>411.21999999999997</v>
      </c>
      <c r="F38" s="14">
        <v>849.3</v>
      </c>
      <c r="G38" s="14">
        <v>482.65</v>
      </c>
      <c r="H38" s="14">
        <v>1044.29</v>
      </c>
      <c r="I38" s="14">
        <v>598.68000000000018</v>
      </c>
      <c r="J38" s="14">
        <v>1408.9999999999998</v>
      </c>
      <c r="K38" s="14">
        <v>786.30000000000007</v>
      </c>
      <c r="L38" s="14">
        <v>666.58</v>
      </c>
      <c r="M38" s="15">
        <v>1217.5999999999999</v>
      </c>
      <c r="N38" s="4"/>
      <c r="P38" s="26">
        <v>581.48199999999997</v>
      </c>
    </row>
    <row r="39" spans="1:16" x14ac:dyDescent="0.25">
      <c r="A39" s="13" t="s">
        <v>6</v>
      </c>
      <c r="B39" s="14">
        <v>801.87</v>
      </c>
      <c r="C39" s="14">
        <v>126.74</v>
      </c>
      <c r="D39" s="14">
        <v>455.92</v>
      </c>
      <c r="E39" s="14">
        <v>422.34000000000003</v>
      </c>
      <c r="F39" s="14">
        <v>416.31</v>
      </c>
      <c r="G39" s="14">
        <v>274</v>
      </c>
      <c r="H39" s="14">
        <v>108.42999999999999</v>
      </c>
      <c r="I39" s="14">
        <v>646.90000000000009</v>
      </c>
      <c r="J39" s="14">
        <v>670.41999999999985</v>
      </c>
      <c r="K39" s="14">
        <v>415.35</v>
      </c>
      <c r="L39" s="14">
        <v>812.61</v>
      </c>
      <c r="M39" s="15">
        <v>446.25000000000006</v>
      </c>
      <c r="N39" s="4"/>
      <c r="P39" s="26">
        <v>444.63599999999997</v>
      </c>
    </row>
    <row r="40" spans="1:16" x14ac:dyDescent="0.25">
      <c r="A40" s="13" t="s">
        <v>7</v>
      </c>
      <c r="B40" s="14">
        <v>886.09</v>
      </c>
      <c r="C40" s="14">
        <v>533.39</v>
      </c>
      <c r="D40" s="14">
        <v>1368.11</v>
      </c>
      <c r="E40" s="14">
        <v>748.44</v>
      </c>
      <c r="F40" s="14">
        <v>1165.6400000000001</v>
      </c>
      <c r="G40" s="14">
        <v>704.45</v>
      </c>
      <c r="H40" s="14">
        <v>1324.71</v>
      </c>
      <c r="I40" s="14">
        <v>1683.11</v>
      </c>
      <c r="J40" s="14">
        <v>2099.36</v>
      </c>
      <c r="K40" s="14">
        <v>1953.73</v>
      </c>
      <c r="L40" s="14">
        <v>2203.2199999999998</v>
      </c>
      <c r="M40" s="15">
        <v>3365.97</v>
      </c>
      <c r="N40" s="4"/>
      <c r="P40" s="26">
        <v>940.33400000000006</v>
      </c>
    </row>
    <row r="41" spans="1:16" x14ac:dyDescent="0.25">
      <c r="A41" s="13" t="s">
        <v>10</v>
      </c>
      <c r="B41" s="14">
        <v>220.91</v>
      </c>
      <c r="C41" s="14">
        <v>100.57</v>
      </c>
      <c r="D41" s="14">
        <v>153.9</v>
      </c>
      <c r="E41" s="14">
        <v>90.74</v>
      </c>
      <c r="F41" s="14">
        <v>314.93</v>
      </c>
      <c r="G41" s="14">
        <v>104.38</v>
      </c>
      <c r="H41" s="14">
        <v>344.48</v>
      </c>
      <c r="I41" s="14">
        <v>543.92999999999995</v>
      </c>
      <c r="J41" s="14">
        <v>394.40999999999997</v>
      </c>
      <c r="K41" s="14">
        <v>280.06</v>
      </c>
      <c r="L41" s="14">
        <v>139.81</v>
      </c>
      <c r="M41" s="15">
        <v>193.8</v>
      </c>
      <c r="N41" s="4"/>
      <c r="P41" s="26">
        <v>176.20999999999998</v>
      </c>
    </row>
    <row r="42" spans="1:16" ht="15.75" thickBot="1" x14ac:dyDescent="0.3">
      <c r="A42" s="13"/>
      <c r="B42" s="17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8"/>
      <c r="N42" s="4"/>
      <c r="P42" s="29" t="s">
        <v>11</v>
      </c>
    </row>
    <row r="43" spans="1:16" ht="15.75" thickTop="1" x14ac:dyDescent="0.25">
      <c r="A43" s="20">
        <v>2017</v>
      </c>
      <c r="B43" s="21">
        <v>2808.57</v>
      </c>
      <c r="C43" s="21">
        <v>1085.55</v>
      </c>
      <c r="D43" s="21">
        <v>2400.27</v>
      </c>
      <c r="E43" s="21">
        <v>1672.74</v>
      </c>
      <c r="F43" s="21">
        <v>2746.18</v>
      </c>
      <c r="G43" s="21">
        <v>1565.48</v>
      </c>
      <c r="H43" s="21">
        <v>2821.9100000000003</v>
      </c>
      <c r="I43" s="21">
        <v>3472.6200000000003</v>
      </c>
      <c r="J43" s="21">
        <v>4573.1899999999996</v>
      </c>
      <c r="K43" s="21">
        <v>3435.44</v>
      </c>
      <c r="L43" s="21">
        <v>3822.22</v>
      </c>
      <c r="M43" s="22">
        <v>5223.62</v>
      </c>
      <c r="N43" s="4"/>
      <c r="P43" s="30">
        <v>2142.6619999999998</v>
      </c>
    </row>
    <row r="44" spans="1:16" x14ac:dyDescent="0.25">
      <c r="A44" s="24" t="s">
        <v>9</v>
      </c>
      <c r="B44" s="25">
        <v>0</v>
      </c>
      <c r="C44" s="25">
        <v>0</v>
      </c>
      <c r="D44" s="25">
        <v>0</v>
      </c>
      <c r="E44" s="25">
        <v>0</v>
      </c>
      <c r="F44" s="25">
        <v>0</v>
      </c>
      <c r="G44" s="25">
        <v>0</v>
      </c>
      <c r="H44" s="25">
        <v>0</v>
      </c>
      <c r="I44" s="25">
        <v>0</v>
      </c>
      <c r="J44" s="25">
        <v>0</v>
      </c>
      <c r="K44" s="25">
        <v>0</v>
      </c>
      <c r="L44" s="25">
        <v>0</v>
      </c>
      <c r="M44" s="25">
        <v>0</v>
      </c>
      <c r="N44" s="4"/>
      <c r="P44" s="26">
        <v>0</v>
      </c>
    </row>
    <row r="45" spans="1:16" x14ac:dyDescent="0.25">
      <c r="A45" s="11">
        <v>2016</v>
      </c>
      <c r="B45" s="12">
        <v>42378</v>
      </c>
      <c r="C45" s="12">
        <v>42409</v>
      </c>
      <c r="D45" s="12">
        <v>42438</v>
      </c>
      <c r="E45" s="12">
        <v>42469</v>
      </c>
      <c r="F45" s="12">
        <v>42499</v>
      </c>
      <c r="G45" s="12">
        <v>42530</v>
      </c>
      <c r="H45" s="12">
        <v>42560</v>
      </c>
      <c r="I45" s="12">
        <v>42591</v>
      </c>
      <c r="J45" s="12">
        <v>42622</v>
      </c>
      <c r="K45" s="12">
        <v>42652</v>
      </c>
      <c r="L45" s="12">
        <v>42683</v>
      </c>
      <c r="M45" s="12">
        <v>42713</v>
      </c>
      <c r="N45" s="31"/>
      <c r="O45" s="11"/>
      <c r="P45" s="32">
        <v>42438.6</v>
      </c>
    </row>
    <row r="46" spans="1:16" x14ac:dyDescent="0.25">
      <c r="A46" s="13" t="s">
        <v>5</v>
      </c>
      <c r="B46" s="14">
        <v>675.59999999999991</v>
      </c>
      <c r="C46" s="14">
        <v>654.37000000000012</v>
      </c>
      <c r="D46" s="14">
        <v>472.79</v>
      </c>
      <c r="E46" s="14">
        <v>644.07000000000005</v>
      </c>
      <c r="F46" s="14">
        <v>511.43</v>
      </c>
      <c r="G46" s="14">
        <v>357.67</v>
      </c>
      <c r="H46" s="14">
        <v>734.23000000000013</v>
      </c>
      <c r="I46" s="14">
        <v>665.52</v>
      </c>
      <c r="J46" s="14">
        <v>958.30000000000018</v>
      </c>
      <c r="K46" s="14">
        <v>682.6400000000001</v>
      </c>
      <c r="L46" s="14">
        <v>791.55000000000007</v>
      </c>
      <c r="M46" s="15">
        <v>727.27</v>
      </c>
      <c r="N46" s="33"/>
      <c r="O46" s="13"/>
      <c r="P46" s="26">
        <v>591.65199999999993</v>
      </c>
    </row>
    <row r="47" spans="1:16" x14ac:dyDescent="0.25">
      <c r="A47" s="13" t="s">
        <v>6</v>
      </c>
      <c r="B47" s="14">
        <v>543.85000000000014</v>
      </c>
      <c r="C47" s="14">
        <v>832.24999999999989</v>
      </c>
      <c r="D47" s="14">
        <v>445.65000000000003</v>
      </c>
      <c r="E47" s="14">
        <v>107.06</v>
      </c>
      <c r="F47" s="14">
        <v>263.27</v>
      </c>
      <c r="G47" s="14">
        <v>448.7</v>
      </c>
      <c r="H47" s="14">
        <v>613.73</v>
      </c>
      <c r="I47" s="14">
        <v>541.88</v>
      </c>
      <c r="J47" s="14">
        <v>880.76</v>
      </c>
      <c r="K47" s="14">
        <v>485.75</v>
      </c>
      <c r="L47" s="14">
        <v>380.47</v>
      </c>
      <c r="M47" s="15">
        <v>1259.1400000000001</v>
      </c>
      <c r="N47" s="33"/>
      <c r="O47" s="13"/>
      <c r="P47" s="26">
        <v>438.416</v>
      </c>
    </row>
    <row r="48" spans="1:16" x14ac:dyDescent="0.25">
      <c r="A48" s="13" t="s">
        <v>7</v>
      </c>
      <c r="B48" s="14">
        <v>1073.18</v>
      </c>
      <c r="C48" s="14">
        <v>452.15</v>
      </c>
      <c r="D48" s="14">
        <v>887.04</v>
      </c>
      <c r="E48" s="14">
        <v>734.2</v>
      </c>
      <c r="F48" s="14">
        <v>621.89</v>
      </c>
      <c r="G48" s="14">
        <v>650.47</v>
      </c>
      <c r="H48" s="14">
        <v>533.69000000000005</v>
      </c>
      <c r="I48" s="14">
        <v>854.16</v>
      </c>
      <c r="J48" s="14">
        <v>1017.56</v>
      </c>
      <c r="K48" s="14">
        <v>894.55</v>
      </c>
      <c r="L48" s="14">
        <v>970.09</v>
      </c>
      <c r="M48" s="15">
        <v>1376.89</v>
      </c>
      <c r="N48" s="33"/>
      <c r="O48" s="13"/>
      <c r="P48" s="26">
        <v>753.69199999999989</v>
      </c>
    </row>
    <row r="49" spans="1:16" x14ac:dyDescent="0.25">
      <c r="A49" s="13" t="s">
        <v>10</v>
      </c>
      <c r="B49" s="14">
        <v>118.19</v>
      </c>
      <c r="C49" s="14">
        <v>64.62</v>
      </c>
      <c r="D49" s="14">
        <v>356.72</v>
      </c>
      <c r="E49" s="14">
        <v>76.98</v>
      </c>
      <c r="F49" s="14">
        <v>288.97000000000003</v>
      </c>
      <c r="G49" s="14">
        <v>195.36999999999998</v>
      </c>
      <c r="H49" s="14">
        <v>167.99</v>
      </c>
      <c r="I49" s="14">
        <v>117.14000000000001</v>
      </c>
      <c r="J49" s="14">
        <v>295.26</v>
      </c>
      <c r="K49" s="14">
        <v>304.55</v>
      </c>
      <c r="L49" s="14">
        <v>197.18999999999997</v>
      </c>
      <c r="M49" s="15">
        <v>135.77000000000001</v>
      </c>
      <c r="N49" s="33"/>
      <c r="O49" s="13"/>
      <c r="P49" s="26">
        <v>181.096</v>
      </c>
    </row>
    <row r="50" spans="1:16" ht="15.75" thickBot="1" x14ac:dyDescent="0.3">
      <c r="A50" s="13"/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8"/>
      <c r="N50" s="33"/>
      <c r="O50" s="13"/>
      <c r="P50" s="29" t="s">
        <v>11</v>
      </c>
    </row>
    <row r="51" spans="1:16" ht="15.75" thickTop="1" x14ac:dyDescent="0.25">
      <c r="A51" s="20">
        <v>2016</v>
      </c>
      <c r="B51" s="21">
        <v>2410.8200000000002</v>
      </c>
      <c r="C51" s="21">
        <v>2003.3899999999999</v>
      </c>
      <c r="D51" s="21">
        <v>2162.1999999999998</v>
      </c>
      <c r="E51" s="21">
        <v>1562.3100000000002</v>
      </c>
      <c r="F51" s="21">
        <v>1685.5600000000002</v>
      </c>
      <c r="G51" s="21">
        <v>1652.21</v>
      </c>
      <c r="H51" s="21">
        <v>2049.6400000000003</v>
      </c>
      <c r="I51" s="21">
        <v>2178.6999999999998</v>
      </c>
      <c r="J51" s="21">
        <v>3151.88</v>
      </c>
      <c r="K51" s="21">
        <v>2367.4900000000002</v>
      </c>
      <c r="L51" s="21">
        <v>2339.3000000000002</v>
      </c>
      <c r="M51" s="22">
        <v>3499.07</v>
      </c>
      <c r="N51" s="34"/>
      <c r="O51" s="20"/>
      <c r="P51" s="30">
        <v>1964.8560000000002</v>
      </c>
    </row>
    <row r="52" spans="1:16" x14ac:dyDescent="0.25">
      <c r="A52" s="24" t="s">
        <v>9</v>
      </c>
      <c r="B52" s="25">
        <v>0</v>
      </c>
      <c r="C52" s="25">
        <v>0</v>
      </c>
      <c r="D52" s="25">
        <v>0</v>
      </c>
      <c r="E52" s="25">
        <v>0</v>
      </c>
      <c r="F52" s="25">
        <v>0</v>
      </c>
      <c r="G52" s="25">
        <v>0</v>
      </c>
      <c r="H52" s="25">
        <v>0</v>
      </c>
      <c r="I52" s="25">
        <v>0</v>
      </c>
      <c r="J52" s="25">
        <v>0</v>
      </c>
      <c r="K52" s="25">
        <v>0</v>
      </c>
      <c r="L52" s="25">
        <v>0</v>
      </c>
      <c r="M52" s="25">
        <v>0</v>
      </c>
      <c r="N52" s="35"/>
      <c r="O52" s="24"/>
      <c r="P52" s="26">
        <v>0</v>
      </c>
    </row>
    <row r="53" spans="1:16" x14ac:dyDescent="0.25">
      <c r="A53" s="11">
        <v>2015</v>
      </c>
      <c r="B53" s="12">
        <v>42013</v>
      </c>
      <c r="C53" s="12">
        <v>42044</v>
      </c>
      <c r="D53" s="12">
        <v>42072</v>
      </c>
      <c r="E53" s="12">
        <v>42103</v>
      </c>
      <c r="F53" s="12">
        <v>42133</v>
      </c>
      <c r="G53" s="12">
        <v>42164</v>
      </c>
      <c r="H53" s="12">
        <v>42194</v>
      </c>
      <c r="I53" s="12">
        <v>42225</v>
      </c>
      <c r="J53" s="12">
        <v>42256</v>
      </c>
      <c r="K53" s="12">
        <v>42286</v>
      </c>
      <c r="L53" s="12">
        <v>42317</v>
      </c>
      <c r="M53" s="12">
        <v>42347</v>
      </c>
      <c r="N53" s="31"/>
      <c r="O53" s="11">
        <v>2014</v>
      </c>
      <c r="P53" s="32">
        <v>42073</v>
      </c>
    </row>
    <row r="54" spans="1:16" x14ac:dyDescent="0.25">
      <c r="A54" s="13" t="s">
        <v>5</v>
      </c>
      <c r="B54" s="14">
        <v>697.66</v>
      </c>
      <c r="C54" s="14">
        <v>461.72</v>
      </c>
      <c r="D54" s="14">
        <v>607.28</v>
      </c>
      <c r="E54" s="14">
        <v>790.09</v>
      </c>
      <c r="F54" s="14">
        <v>611.6</v>
      </c>
      <c r="G54" s="14">
        <v>632.37</v>
      </c>
      <c r="H54" s="14">
        <v>635.29999999999995</v>
      </c>
      <c r="I54" s="14">
        <v>345.14999999999992</v>
      </c>
      <c r="J54" s="14">
        <v>471.11</v>
      </c>
      <c r="K54" s="14">
        <v>342.23</v>
      </c>
      <c r="L54" s="14">
        <v>474.02000000000004</v>
      </c>
      <c r="M54" s="15">
        <v>902.12</v>
      </c>
      <c r="N54" s="33"/>
      <c r="O54" s="13" t="s">
        <v>5</v>
      </c>
      <c r="P54" s="26">
        <v>633.66999999999996</v>
      </c>
    </row>
    <row r="55" spans="1:16" x14ac:dyDescent="0.25">
      <c r="A55" s="13" t="s">
        <v>6</v>
      </c>
      <c r="B55" s="14">
        <v>637.25</v>
      </c>
      <c r="C55" s="14">
        <v>291.90000000000003</v>
      </c>
      <c r="D55" s="14">
        <v>821.39</v>
      </c>
      <c r="E55" s="14">
        <v>784.9899999999999</v>
      </c>
      <c r="F55" s="14">
        <v>695.4</v>
      </c>
      <c r="G55" s="14">
        <v>505.64000000000004</v>
      </c>
      <c r="H55" s="14">
        <v>869.13</v>
      </c>
      <c r="I55" s="14">
        <v>856.94</v>
      </c>
      <c r="J55" s="14">
        <v>1201.49</v>
      </c>
      <c r="K55" s="14">
        <v>967.8</v>
      </c>
      <c r="L55" s="14">
        <v>869.7600000000001</v>
      </c>
      <c r="M55" s="15">
        <v>712.67</v>
      </c>
      <c r="N55" s="33"/>
      <c r="O55" s="13"/>
      <c r="P55" s="26">
        <v>646.18599999999992</v>
      </c>
    </row>
    <row r="56" spans="1:16" x14ac:dyDescent="0.25">
      <c r="A56" s="13" t="s">
        <v>7</v>
      </c>
      <c r="B56" s="14">
        <v>924.03</v>
      </c>
      <c r="C56" s="14">
        <v>1052.44</v>
      </c>
      <c r="D56" s="14">
        <v>792.22</v>
      </c>
      <c r="E56" s="14">
        <v>1252.6300000000001</v>
      </c>
      <c r="F56" s="14">
        <v>958.1</v>
      </c>
      <c r="G56" s="14">
        <v>819.42</v>
      </c>
      <c r="H56" s="14">
        <v>678.01</v>
      </c>
      <c r="I56" s="14">
        <v>862.55</v>
      </c>
      <c r="J56" s="14">
        <v>844.68</v>
      </c>
      <c r="K56" s="14">
        <v>1152.73</v>
      </c>
      <c r="L56" s="14">
        <v>1109.52</v>
      </c>
      <c r="M56" s="15">
        <v>2256.8000000000002</v>
      </c>
      <c r="N56" s="33"/>
      <c r="O56" s="13"/>
      <c r="P56" s="26">
        <v>995.88400000000001</v>
      </c>
    </row>
    <row r="57" spans="1:16" x14ac:dyDescent="0.25">
      <c r="A57" s="13" t="s">
        <v>10</v>
      </c>
      <c r="B57" s="14">
        <v>176.98</v>
      </c>
      <c r="C57" s="14">
        <v>152.66</v>
      </c>
      <c r="D57" s="14">
        <v>0</v>
      </c>
      <c r="E57" s="14">
        <v>33.799999999999997</v>
      </c>
      <c r="F57" s="14">
        <v>210.26</v>
      </c>
      <c r="G57" s="14">
        <v>100.03999999999999</v>
      </c>
      <c r="H57" s="14">
        <v>113.85</v>
      </c>
      <c r="I57" s="14">
        <v>299.46000000000004</v>
      </c>
      <c r="J57" s="14">
        <v>385.5</v>
      </c>
      <c r="K57" s="14">
        <v>233.77</v>
      </c>
      <c r="L57" s="14">
        <v>350.21</v>
      </c>
      <c r="M57" s="15">
        <v>110.91</v>
      </c>
      <c r="N57" s="33"/>
      <c r="O57" s="13"/>
      <c r="P57" s="26">
        <v>114.74000000000001</v>
      </c>
    </row>
    <row r="58" spans="1:16" ht="15.75" thickBot="1" x14ac:dyDescent="0.3">
      <c r="A58" s="13"/>
      <c r="B58" s="17"/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8"/>
      <c r="N58" s="33"/>
      <c r="O58" s="13"/>
      <c r="P58" s="29" t="s">
        <v>11</v>
      </c>
    </row>
    <row r="59" spans="1:16" ht="15.75" thickTop="1" x14ac:dyDescent="0.25">
      <c r="A59" s="20">
        <v>2015</v>
      </c>
      <c r="B59" s="21">
        <v>2435.9199999999996</v>
      </c>
      <c r="C59" s="21">
        <v>1958.7200000000003</v>
      </c>
      <c r="D59" s="21">
        <v>2220.8900000000003</v>
      </c>
      <c r="E59" s="21">
        <v>2861.51</v>
      </c>
      <c r="F59" s="21">
        <v>2475.3599999999997</v>
      </c>
      <c r="G59" s="21">
        <v>2057.4699999999998</v>
      </c>
      <c r="H59" s="21">
        <v>2296.2899999999995</v>
      </c>
      <c r="I59" s="21">
        <v>2364.1</v>
      </c>
      <c r="J59" s="21">
        <v>2902.7799999999997</v>
      </c>
      <c r="K59" s="21">
        <v>2696.53</v>
      </c>
      <c r="L59" s="21">
        <v>2803.51</v>
      </c>
      <c r="M59" s="22">
        <v>3982.5</v>
      </c>
      <c r="N59" s="34"/>
      <c r="O59" s="20"/>
      <c r="P59" s="30">
        <v>2390.4800000000005</v>
      </c>
    </row>
    <row r="60" spans="1:16" x14ac:dyDescent="0.25">
      <c r="A60" s="24" t="s">
        <v>9</v>
      </c>
      <c r="B60" s="25">
        <v>0</v>
      </c>
      <c r="C60" s="25">
        <v>0</v>
      </c>
      <c r="D60" s="25">
        <v>0</v>
      </c>
      <c r="E60" s="25">
        <v>0</v>
      </c>
      <c r="F60" s="25">
        <v>0</v>
      </c>
      <c r="G60" s="25">
        <v>0</v>
      </c>
      <c r="H60" s="25">
        <v>0</v>
      </c>
      <c r="I60" s="36">
        <v>0</v>
      </c>
      <c r="J60" s="36">
        <v>0</v>
      </c>
      <c r="K60" s="36">
        <v>0</v>
      </c>
      <c r="L60" s="36">
        <v>0</v>
      </c>
      <c r="M60" s="36">
        <v>0</v>
      </c>
      <c r="N60" s="35"/>
      <c r="O60" s="24" t="s">
        <v>9</v>
      </c>
      <c r="P60" s="26">
        <v>0</v>
      </c>
    </row>
    <row r="61" spans="1:16" x14ac:dyDescent="0.25">
      <c r="A61" s="11">
        <v>2014</v>
      </c>
      <c r="B61" s="12">
        <v>41648</v>
      </c>
      <c r="C61" s="12">
        <v>41679</v>
      </c>
      <c r="D61" s="12">
        <v>41707</v>
      </c>
      <c r="E61" s="12">
        <v>41738</v>
      </c>
      <c r="F61" s="12">
        <v>41768</v>
      </c>
      <c r="G61" s="12">
        <v>41799</v>
      </c>
      <c r="H61" s="12">
        <v>41829</v>
      </c>
      <c r="I61" s="12">
        <v>41860</v>
      </c>
      <c r="J61" s="12">
        <v>41891</v>
      </c>
      <c r="K61" s="12">
        <v>41921</v>
      </c>
      <c r="L61" s="12">
        <v>41952</v>
      </c>
      <c r="M61" s="12">
        <v>41982</v>
      </c>
      <c r="N61" s="31"/>
      <c r="O61" s="11">
        <v>2013</v>
      </c>
      <c r="P61" s="32">
        <v>41708</v>
      </c>
    </row>
    <row r="62" spans="1:16" x14ac:dyDescent="0.25">
      <c r="A62" s="13" t="s">
        <v>5</v>
      </c>
      <c r="B62" s="14">
        <v>1454.28</v>
      </c>
      <c r="C62" s="14">
        <v>1118.76</v>
      </c>
      <c r="D62" s="14">
        <v>1457.15</v>
      </c>
      <c r="E62" s="14">
        <v>586.95000000000005</v>
      </c>
      <c r="F62" s="14">
        <v>746.2</v>
      </c>
      <c r="G62" s="14">
        <v>939.81</v>
      </c>
      <c r="H62" s="14">
        <v>1082.25</v>
      </c>
      <c r="I62" s="14">
        <v>1079.54</v>
      </c>
      <c r="J62" s="14">
        <v>997.65999999999985</v>
      </c>
      <c r="K62" s="14">
        <v>466.48</v>
      </c>
      <c r="L62" s="14">
        <v>358.67</v>
      </c>
      <c r="M62" s="15">
        <v>702.27</v>
      </c>
      <c r="N62" s="33"/>
      <c r="O62" s="13" t="s">
        <v>5</v>
      </c>
      <c r="P62" s="26">
        <v>1072.6680000000001</v>
      </c>
    </row>
    <row r="63" spans="1:16" x14ac:dyDescent="0.25">
      <c r="A63" s="13" t="s">
        <v>6</v>
      </c>
      <c r="B63" s="14">
        <v>652.29999999999995</v>
      </c>
      <c r="C63" s="14">
        <v>684.53</v>
      </c>
      <c r="D63" s="14">
        <v>620.15000000000009</v>
      </c>
      <c r="E63" s="14">
        <v>481.14</v>
      </c>
      <c r="F63" s="14">
        <v>769.95</v>
      </c>
      <c r="G63" s="14">
        <v>408.50000000000006</v>
      </c>
      <c r="H63" s="14">
        <v>583.09999999999991</v>
      </c>
      <c r="I63" s="14">
        <v>896.08000000000015</v>
      </c>
      <c r="J63" s="14">
        <v>1136.9999999999998</v>
      </c>
      <c r="K63" s="14">
        <v>916.28000000000009</v>
      </c>
      <c r="L63" s="14">
        <v>742.57000000000016</v>
      </c>
      <c r="M63" s="15">
        <v>869.66999999999985</v>
      </c>
      <c r="N63" s="33"/>
      <c r="O63" s="13" t="s">
        <v>6</v>
      </c>
      <c r="P63" s="26">
        <v>641.61399999999992</v>
      </c>
    </row>
    <row r="64" spans="1:16" x14ac:dyDescent="0.25">
      <c r="A64" s="13" t="s">
        <v>7</v>
      </c>
      <c r="B64" s="14">
        <v>0</v>
      </c>
      <c r="C64" s="14">
        <v>0</v>
      </c>
      <c r="D64" s="14">
        <v>0</v>
      </c>
      <c r="E64" s="14">
        <v>0</v>
      </c>
      <c r="F64" s="14">
        <v>0</v>
      </c>
      <c r="G64" s="14">
        <v>0</v>
      </c>
      <c r="H64" s="14">
        <v>0</v>
      </c>
      <c r="I64" s="14">
        <v>0</v>
      </c>
      <c r="J64" s="14">
        <v>0</v>
      </c>
      <c r="K64" s="14">
        <v>0</v>
      </c>
      <c r="L64" s="14">
        <v>0</v>
      </c>
      <c r="M64" s="15">
        <v>1216.1500000000001</v>
      </c>
      <c r="N64" s="33"/>
      <c r="O64" s="13"/>
      <c r="P64" s="26">
        <v>0</v>
      </c>
    </row>
    <row r="65" spans="1:16" ht="15.75" thickBot="1" x14ac:dyDescent="0.3">
      <c r="A65" s="13" t="s">
        <v>10</v>
      </c>
      <c r="B65" s="17">
        <v>0</v>
      </c>
      <c r="C65" s="17">
        <v>0</v>
      </c>
      <c r="D65" s="17">
        <v>0</v>
      </c>
      <c r="E65" s="17">
        <v>0</v>
      </c>
      <c r="F65" s="17">
        <v>0</v>
      </c>
      <c r="G65" s="17">
        <v>0</v>
      </c>
      <c r="H65" s="17">
        <v>0</v>
      </c>
      <c r="I65" s="17">
        <v>0</v>
      </c>
      <c r="J65" s="17">
        <v>0</v>
      </c>
      <c r="K65" s="17">
        <v>0</v>
      </c>
      <c r="L65" s="17">
        <v>0</v>
      </c>
      <c r="M65" s="18">
        <v>424.61</v>
      </c>
      <c r="N65" s="33"/>
      <c r="O65" s="13"/>
      <c r="P65" s="29">
        <v>0</v>
      </c>
    </row>
    <row r="66" spans="1:16" ht="15.75" thickTop="1" x14ac:dyDescent="0.25">
      <c r="A66" s="37">
        <v>2014</v>
      </c>
      <c r="B66" s="21">
        <v>2106.58</v>
      </c>
      <c r="C66" s="21">
        <v>1803.29</v>
      </c>
      <c r="D66" s="21">
        <v>2077.3000000000002</v>
      </c>
      <c r="E66" s="21">
        <v>1068.0900000000001</v>
      </c>
      <c r="F66" s="21">
        <v>1516.15</v>
      </c>
      <c r="G66" s="21">
        <v>1348.31</v>
      </c>
      <c r="H66" s="21">
        <v>1665.35</v>
      </c>
      <c r="I66" s="21">
        <v>1975.6200000000001</v>
      </c>
      <c r="J66" s="21">
        <v>2134.66</v>
      </c>
      <c r="K66" s="21">
        <v>1382.7600000000002</v>
      </c>
      <c r="L66" s="21">
        <v>1101.2400000000002</v>
      </c>
      <c r="M66" s="22">
        <v>3212.7000000000003</v>
      </c>
      <c r="N66" s="34"/>
      <c r="O66" s="37"/>
      <c r="P66" s="30">
        <v>1714.2819999999999</v>
      </c>
    </row>
    <row r="67" spans="1:16" x14ac:dyDescent="0.25">
      <c r="A67" s="24" t="s">
        <v>9</v>
      </c>
      <c r="B67" s="25">
        <v>0</v>
      </c>
      <c r="C67" s="36">
        <v>0</v>
      </c>
      <c r="D67" s="36">
        <v>0</v>
      </c>
      <c r="E67" s="36">
        <v>0</v>
      </c>
      <c r="F67" s="36">
        <v>0</v>
      </c>
      <c r="G67" s="36">
        <v>0</v>
      </c>
      <c r="H67" s="36">
        <v>0</v>
      </c>
      <c r="I67" s="36">
        <v>0</v>
      </c>
      <c r="J67" s="36">
        <v>0</v>
      </c>
      <c r="K67" s="36">
        <v>0</v>
      </c>
      <c r="L67" s="36">
        <v>0</v>
      </c>
      <c r="M67" s="36">
        <v>0</v>
      </c>
      <c r="N67" s="35"/>
      <c r="P67" s="26">
        <v>0</v>
      </c>
    </row>
    <row r="68" spans="1:16" x14ac:dyDescent="0.25">
      <c r="A68" s="11">
        <v>2013</v>
      </c>
      <c r="B68" s="12">
        <v>41283</v>
      </c>
      <c r="C68" s="12">
        <v>41314</v>
      </c>
      <c r="D68" s="12">
        <v>41342</v>
      </c>
      <c r="E68" s="12">
        <v>41373</v>
      </c>
      <c r="F68" s="12">
        <v>41403</v>
      </c>
      <c r="G68" s="12">
        <v>41434</v>
      </c>
      <c r="H68" s="12">
        <v>41464</v>
      </c>
      <c r="I68" s="12">
        <v>41495</v>
      </c>
      <c r="J68" s="12">
        <v>41526</v>
      </c>
      <c r="K68" s="12">
        <v>41556</v>
      </c>
      <c r="L68" s="12">
        <v>41587</v>
      </c>
      <c r="M68" s="12">
        <v>41617</v>
      </c>
      <c r="N68" s="31"/>
      <c r="O68" s="11">
        <v>2012</v>
      </c>
      <c r="P68" s="32">
        <v>41343</v>
      </c>
    </row>
    <row r="69" spans="1:16" x14ac:dyDescent="0.25">
      <c r="A69" s="13" t="s">
        <v>5</v>
      </c>
      <c r="B69" s="14">
        <v>1151.2</v>
      </c>
      <c r="C69" s="14">
        <v>853.9</v>
      </c>
      <c r="D69" s="14">
        <v>647.15</v>
      </c>
      <c r="E69" s="14">
        <v>765.7</v>
      </c>
      <c r="F69" s="14">
        <v>637.65</v>
      </c>
      <c r="G69" s="14">
        <v>730.7</v>
      </c>
      <c r="H69" s="14">
        <v>684.2</v>
      </c>
      <c r="I69" s="14">
        <v>766.1</v>
      </c>
      <c r="J69" s="14">
        <v>1448.55</v>
      </c>
      <c r="K69" s="14">
        <v>1280.6300000000001</v>
      </c>
      <c r="L69" s="14">
        <v>1973.74</v>
      </c>
      <c r="M69" s="15">
        <v>1521.4</v>
      </c>
      <c r="N69" s="33"/>
      <c r="O69" s="13" t="s">
        <v>5</v>
      </c>
      <c r="P69" s="26">
        <v>811.12</v>
      </c>
    </row>
    <row r="70" spans="1:16" x14ac:dyDescent="0.25">
      <c r="A70" s="13" t="s">
        <v>6</v>
      </c>
      <c r="B70" s="14">
        <v>311.36</v>
      </c>
      <c r="C70" s="14">
        <v>533</v>
      </c>
      <c r="D70" s="14">
        <v>159.94999999999999</v>
      </c>
      <c r="E70" s="14">
        <v>202.13</v>
      </c>
      <c r="F70" s="14">
        <v>227.25000000000003</v>
      </c>
      <c r="G70" s="14">
        <v>334.11</v>
      </c>
      <c r="H70" s="14">
        <v>379.97</v>
      </c>
      <c r="I70" s="14">
        <v>647.66</v>
      </c>
      <c r="J70" s="14">
        <v>592.81999999999994</v>
      </c>
      <c r="K70" s="14">
        <v>478.06000000000006</v>
      </c>
      <c r="L70" s="14">
        <v>992.36999999999989</v>
      </c>
      <c r="M70" s="15">
        <v>541.69000000000017</v>
      </c>
      <c r="N70" s="33"/>
      <c r="O70" s="13"/>
      <c r="P70" s="26">
        <v>286.738</v>
      </c>
    </row>
    <row r="71" spans="1:16" x14ac:dyDescent="0.25">
      <c r="A71" s="13" t="s">
        <v>7</v>
      </c>
      <c r="B71" s="14">
        <v>0</v>
      </c>
      <c r="C71" s="14">
        <v>0</v>
      </c>
      <c r="D71" s="14">
        <v>0</v>
      </c>
      <c r="E71" s="14">
        <v>0</v>
      </c>
      <c r="F71" s="14">
        <v>0</v>
      </c>
      <c r="G71" s="14">
        <v>0</v>
      </c>
      <c r="H71" s="14">
        <v>0</v>
      </c>
      <c r="I71" s="14">
        <v>0</v>
      </c>
      <c r="J71" s="14">
        <v>0</v>
      </c>
      <c r="K71" s="14">
        <v>0</v>
      </c>
      <c r="L71" s="14">
        <v>0</v>
      </c>
      <c r="M71" s="15">
        <v>0</v>
      </c>
      <c r="N71" s="33"/>
      <c r="O71" s="13"/>
      <c r="P71" s="26">
        <v>0</v>
      </c>
    </row>
    <row r="72" spans="1:16" ht="15.75" thickBot="1" x14ac:dyDescent="0.3">
      <c r="A72" s="13" t="s">
        <v>10</v>
      </c>
      <c r="B72" s="17">
        <v>0</v>
      </c>
      <c r="C72" s="17">
        <v>0</v>
      </c>
      <c r="D72" s="17">
        <v>0</v>
      </c>
      <c r="E72" s="17">
        <v>0</v>
      </c>
      <c r="F72" s="17">
        <v>0</v>
      </c>
      <c r="G72" s="17">
        <v>0</v>
      </c>
      <c r="H72" s="17">
        <v>0</v>
      </c>
      <c r="I72" s="17">
        <v>0</v>
      </c>
      <c r="J72" s="17">
        <v>0</v>
      </c>
      <c r="K72" s="17">
        <v>0</v>
      </c>
      <c r="L72" s="17">
        <v>0</v>
      </c>
      <c r="M72" s="18">
        <v>0</v>
      </c>
      <c r="N72" s="33"/>
      <c r="O72" s="13" t="s">
        <v>6</v>
      </c>
      <c r="P72" s="29">
        <v>0</v>
      </c>
    </row>
    <row r="73" spans="1:16" ht="15.75" thickTop="1" x14ac:dyDescent="0.25">
      <c r="A73" s="37">
        <v>2013</v>
      </c>
      <c r="B73" s="21">
        <v>1462.56</v>
      </c>
      <c r="C73" s="21">
        <v>1386.9</v>
      </c>
      <c r="D73" s="21">
        <v>807.09999999999991</v>
      </c>
      <c r="E73" s="21">
        <v>967.83</v>
      </c>
      <c r="F73" s="21">
        <v>864.9</v>
      </c>
      <c r="G73" s="21">
        <v>1064.81</v>
      </c>
      <c r="H73" s="21">
        <v>1064.17</v>
      </c>
      <c r="I73" s="21">
        <v>1413.76</v>
      </c>
      <c r="J73" s="21">
        <v>2041.37</v>
      </c>
      <c r="K73" s="21">
        <v>1758.69</v>
      </c>
      <c r="L73" s="21">
        <v>2966.1099999999997</v>
      </c>
      <c r="M73" s="22">
        <v>2063.09</v>
      </c>
      <c r="N73" s="34"/>
      <c r="O73" s="37"/>
      <c r="P73" s="30">
        <v>1097.8579999999999</v>
      </c>
    </row>
    <row r="74" spans="1:16" x14ac:dyDescent="0.25">
      <c r="A74" s="38"/>
      <c r="B74" s="25">
        <v>0</v>
      </c>
      <c r="C74" s="25">
        <v>0</v>
      </c>
      <c r="D74" s="25">
        <v>0</v>
      </c>
      <c r="E74" s="25">
        <v>0</v>
      </c>
      <c r="F74" s="25">
        <v>0</v>
      </c>
      <c r="G74" s="25">
        <v>0</v>
      </c>
      <c r="H74" s="25">
        <v>0</v>
      </c>
      <c r="I74" s="25">
        <v>0</v>
      </c>
      <c r="J74" s="25">
        <v>0</v>
      </c>
      <c r="K74" s="25">
        <v>0</v>
      </c>
      <c r="L74" s="25">
        <v>0</v>
      </c>
      <c r="M74" s="25">
        <v>0</v>
      </c>
      <c r="N74" s="39"/>
      <c r="P74" s="26">
        <v>0</v>
      </c>
    </row>
    <row r="75" spans="1:16" x14ac:dyDescent="0.25">
      <c r="A75" s="11">
        <v>2012</v>
      </c>
      <c r="B75" s="12">
        <v>40917</v>
      </c>
      <c r="C75" s="12">
        <v>40948</v>
      </c>
      <c r="D75" s="12">
        <v>40977</v>
      </c>
      <c r="E75" s="12">
        <v>41008</v>
      </c>
      <c r="F75" s="12">
        <v>41038</v>
      </c>
      <c r="G75" s="12">
        <v>41069</v>
      </c>
      <c r="H75" s="12">
        <v>41099</v>
      </c>
      <c r="I75" s="12">
        <v>41130</v>
      </c>
      <c r="J75" s="12">
        <v>41161</v>
      </c>
      <c r="K75" s="12">
        <v>41191</v>
      </c>
      <c r="L75" s="12">
        <v>41222</v>
      </c>
      <c r="M75" s="12">
        <v>41252</v>
      </c>
      <c r="N75" s="31"/>
      <c r="O75" s="11">
        <v>2012</v>
      </c>
      <c r="P75" s="32">
        <v>40977.599999999999</v>
      </c>
    </row>
    <row r="76" spans="1:16" x14ac:dyDescent="0.25">
      <c r="A76" s="13" t="s">
        <v>5</v>
      </c>
      <c r="B76" s="14">
        <v>759.95</v>
      </c>
      <c r="C76" s="14">
        <v>759.95</v>
      </c>
      <c r="D76" s="14">
        <v>987.5</v>
      </c>
      <c r="E76" s="14">
        <v>1084.45</v>
      </c>
      <c r="F76" s="14">
        <v>554.25</v>
      </c>
      <c r="G76" s="14">
        <v>599.6</v>
      </c>
      <c r="H76" s="14">
        <v>519.54999999999995</v>
      </c>
      <c r="I76" s="14">
        <v>554.25</v>
      </c>
      <c r="J76" s="14">
        <v>1111.0999999999999</v>
      </c>
      <c r="K76" s="14">
        <v>759.95</v>
      </c>
      <c r="L76" s="14">
        <v>987.5</v>
      </c>
      <c r="M76" s="15">
        <v>1084.45</v>
      </c>
      <c r="N76" s="33"/>
      <c r="O76" s="13" t="s">
        <v>5</v>
      </c>
      <c r="P76" s="26">
        <v>829.22</v>
      </c>
    </row>
    <row r="77" spans="1:16" x14ac:dyDescent="0.25">
      <c r="A77" s="13" t="s">
        <v>6</v>
      </c>
      <c r="B77" s="14">
        <v>516.45999999999992</v>
      </c>
      <c r="C77" s="14">
        <v>516.45999999999992</v>
      </c>
      <c r="D77" s="14">
        <v>516.45999999999992</v>
      </c>
      <c r="E77" s="14">
        <v>516.45999999999992</v>
      </c>
      <c r="F77" s="14">
        <v>516.45999999999992</v>
      </c>
      <c r="G77" s="14">
        <v>617.79999999999995</v>
      </c>
      <c r="H77" s="14">
        <v>519.54999999999995</v>
      </c>
      <c r="I77" s="14">
        <v>700.06999999999994</v>
      </c>
      <c r="J77" s="14">
        <v>978.07999999999993</v>
      </c>
      <c r="K77" s="14">
        <v>516.45999999999992</v>
      </c>
      <c r="L77" s="14">
        <v>602.03000000000009</v>
      </c>
      <c r="M77" s="15">
        <v>714.3900000000001</v>
      </c>
      <c r="N77" s="33"/>
      <c r="O77" s="13"/>
      <c r="P77" s="26">
        <v>516.45999999999992</v>
      </c>
    </row>
    <row r="78" spans="1:16" x14ac:dyDescent="0.25">
      <c r="A78" s="13" t="s">
        <v>7</v>
      </c>
      <c r="B78" s="14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5"/>
      <c r="N78" s="33"/>
      <c r="O78" s="13"/>
      <c r="P78" s="26" t="s">
        <v>11</v>
      </c>
    </row>
    <row r="79" spans="1:16" ht="15.75" thickBot="1" x14ac:dyDescent="0.3">
      <c r="A79" s="13" t="s">
        <v>10</v>
      </c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8"/>
      <c r="N79" s="33"/>
      <c r="O79" s="13" t="s">
        <v>6</v>
      </c>
      <c r="P79" s="29" t="s">
        <v>11</v>
      </c>
    </row>
    <row r="80" spans="1:16" ht="15.75" thickTop="1" x14ac:dyDescent="0.25">
      <c r="A80" s="37">
        <v>2012</v>
      </c>
      <c r="B80" s="21">
        <v>1276.4099999999999</v>
      </c>
      <c r="C80" s="21">
        <v>1276.4099999999999</v>
      </c>
      <c r="D80" s="21">
        <v>1503.96</v>
      </c>
      <c r="E80" s="21">
        <v>1600.9099999999999</v>
      </c>
      <c r="F80" s="21">
        <v>1070.71</v>
      </c>
      <c r="G80" s="21">
        <v>1217.4000000000001</v>
      </c>
      <c r="H80" s="21">
        <v>1039.0999999999999</v>
      </c>
      <c r="I80" s="21">
        <v>1254.32</v>
      </c>
      <c r="J80" s="21">
        <v>2089.1799999999998</v>
      </c>
      <c r="K80" s="21">
        <v>1276.4099999999999</v>
      </c>
      <c r="L80" s="21">
        <v>1589.5300000000002</v>
      </c>
      <c r="M80" s="22">
        <v>1798.8400000000001</v>
      </c>
      <c r="N80" s="34"/>
      <c r="O80" s="37"/>
      <c r="P80" s="30">
        <v>1345.6799999999998</v>
      </c>
    </row>
    <row r="81" spans="1:16" x14ac:dyDescent="0.25">
      <c r="A81" s="38"/>
      <c r="B81" s="40"/>
      <c r="C81" s="39"/>
      <c r="D81" s="39"/>
      <c r="E81" s="39"/>
      <c r="F81" s="39"/>
      <c r="G81" s="39"/>
      <c r="H81" s="39"/>
      <c r="I81" s="39"/>
      <c r="J81" s="39"/>
      <c r="K81" s="39"/>
      <c r="L81" s="39"/>
      <c r="M81" s="39"/>
      <c r="N81" s="39"/>
      <c r="P81" s="41"/>
    </row>
    <row r="82" spans="1:16" x14ac:dyDescent="0.25">
      <c r="P82" s="41"/>
    </row>
    <row r="83" spans="1:16" x14ac:dyDescent="0.25">
      <c r="P83" s="41"/>
    </row>
    <row r="84" spans="1:16" x14ac:dyDescent="0.25">
      <c r="A84" s="42"/>
      <c r="P84" s="41"/>
    </row>
    <row r="85" spans="1:16" x14ac:dyDescent="0.25">
      <c r="A85" s="43"/>
    </row>
  </sheetData>
  <autoFilter ref="A1:Q41" xr:uid="{00000000-0009-0000-0000-000002000000}"/>
  <conditionalFormatting sqref="B62:M62">
    <cfRule type="top10" dxfId="104" priority="118" stopIfTrue="1" bottom="1" rank="1"/>
    <cfRule type="top10" dxfId="103" priority="119" stopIfTrue="1" rank="1"/>
  </conditionalFormatting>
  <conditionalFormatting sqref="B63:M65">
    <cfRule type="top10" dxfId="102" priority="116" stopIfTrue="1" bottom="1" rank="1"/>
    <cfRule type="top10" dxfId="101" priority="117" stopIfTrue="1" rank="1"/>
  </conditionalFormatting>
  <conditionalFormatting sqref="B69:M71">
    <cfRule type="top10" dxfId="100" priority="114" stopIfTrue="1" bottom="1" rank="1"/>
    <cfRule type="top10" dxfId="99" priority="115" stopIfTrue="1" rank="1"/>
  </conditionalFormatting>
  <conditionalFormatting sqref="B72:M72">
    <cfRule type="top10" dxfId="98" priority="112" stopIfTrue="1" bottom="1" rank="1"/>
    <cfRule type="top10" dxfId="97" priority="113" stopIfTrue="1" rank="1"/>
  </conditionalFormatting>
  <conditionalFormatting sqref="B54:M58">
    <cfRule type="top10" dxfId="96" priority="110" stopIfTrue="1" bottom="1" rank="1"/>
    <cfRule type="top10" dxfId="95" priority="111" stopIfTrue="1" rank="1"/>
  </conditionalFormatting>
  <conditionalFormatting sqref="B60:M60">
    <cfRule type="top10" dxfId="94" priority="109" stopIfTrue="1" rank="1"/>
  </conditionalFormatting>
  <conditionalFormatting sqref="B46:M49">
    <cfRule type="top10" dxfId="93" priority="105" stopIfTrue="1" bottom="1" rank="1"/>
    <cfRule type="top10" dxfId="92" priority="106" stopIfTrue="1" rank="1"/>
  </conditionalFormatting>
  <conditionalFormatting sqref="B50:M50">
    <cfRule type="top10" dxfId="91" priority="103" stopIfTrue="1" bottom="1" rank="1"/>
    <cfRule type="top10" dxfId="90" priority="104" stopIfTrue="1" rank="1"/>
  </conditionalFormatting>
  <conditionalFormatting sqref="B52:M52">
    <cfRule type="top10" dxfId="89" priority="102" stopIfTrue="1" rank="1"/>
  </conditionalFormatting>
  <conditionalFormatting sqref="B46:M46">
    <cfRule type="top10" dxfId="88" priority="100" stopIfTrue="1" bottom="1" rank="1"/>
    <cfRule type="top10" dxfId="87" priority="101" stopIfTrue="1" rank="1"/>
  </conditionalFormatting>
  <conditionalFormatting sqref="B47:M47">
    <cfRule type="top10" dxfId="86" priority="98" stopIfTrue="1" bottom="1" rank="1"/>
    <cfRule type="top10" dxfId="85" priority="99" stopIfTrue="1" rank="1"/>
  </conditionalFormatting>
  <conditionalFormatting sqref="B48:M48">
    <cfRule type="top10" dxfId="84" priority="96" stopIfTrue="1" bottom="1" rank="1"/>
    <cfRule type="top10" dxfId="83" priority="97" stopIfTrue="1" rank="1"/>
  </conditionalFormatting>
  <conditionalFormatting sqref="B49:M49">
    <cfRule type="top10" dxfId="82" priority="94" stopIfTrue="1" bottom="1" rank="1"/>
    <cfRule type="top10" dxfId="81" priority="95" stopIfTrue="1" rank="1"/>
  </conditionalFormatting>
  <conditionalFormatting sqref="B54:M54">
    <cfRule type="top10" dxfId="80" priority="92" stopIfTrue="1" bottom="1" rank="1"/>
    <cfRule type="top10" dxfId="79" priority="93" stopIfTrue="1" rank="1"/>
  </conditionalFormatting>
  <conditionalFormatting sqref="B55:M55">
    <cfRule type="top10" dxfId="78" priority="90" stopIfTrue="1" bottom="1" rank="1"/>
    <cfRule type="top10" dxfId="77" priority="91" stopIfTrue="1" rank="1"/>
  </conditionalFormatting>
  <conditionalFormatting sqref="B80:M80">
    <cfRule type="top10" dxfId="76" priority="88" stopIfTrue="1" bottom="1" rank="1"/>
    <cfRule type="top10" dxfId="75" priority="89" stopIfTrue="1" rank="1"/>
  </conditionalFormatting>
  <conditionalFormatting sqref="B76:M78">
    <cfRule type="top10" dxfId="74" priority="86" stopIfTrue="1" bottom="1" rank="1"/>
    <cfRule type="top10" dxfId="73" priority="87" stopIfTrue="1" rank="1"/>
  </conditionalFormatting>
  <conditionalFormatting sqref="B79:M79">
    <cfRule type="top10" dxfId="72" priority="84" stopIfTrue="1" bottom="1" rank="1"/>
    <cfRule type="top10" dxfId="71" priority="85" stopIfTrue="1" rank="1"/>
  </conditionalFormatting>
  <conditionalFormatting sqref="B38:M41">
    <cfRule type="top10" dxfId="70" priority="80" stopIfTrue="1" bottom="1" rank="1"/>
    <cfRule type="top10" dxfId="69" priority="81" stopIfTrue="1" rank="1"/>
  </conditionalFormatting>
  <conditionalFormatting sqref="B42:M42">
    <cfRule type="top10" dxfId="68" priority="78" stopIfTrue="1" bottom="1" rank="1"/>
    <cfRule type="top10" dxfId="67" priority="79" stopIfTrue="1" rank="1"/>
  </conditionalFormatting>
  <conditionalFormatting sqref="B44:M44">
    <cfRule type="top10" dxfId="66" priority="77" stopIfTrue="1" rank="1"/>
  </conditionalFormatting>
  <conditionalFormatting sqref="B38:M38">
    <cfRule type="top10" dxfId="65" priority="75" stopIfTrue="1" bottom="1" rank="1"/>
    <cfRule type="top10" dxfId="64" priority="76" stopIfTrue="1" rank="1"/>
  </conditionalFormatting>
  <conditionalFormatting sqref="B39:M39">
    <cfRule type="top10" dxfId="63" priority="73" stopIfTrue="1" bottom="1" rank="1"/>
    <cfRule type="top10" dxfId="62" priority="74" stopIfTrue="1" rank="1"/>
  </conditionalFormatting>
  <conditionalFormatting sqref="B40:M40">
    <cfRule type="top10" dxfId="61" priority="71" stopIfTrue="1" bottom="1" rank="1"/>
    <cfRule type="top10" dxfId="60" priority="72" stopIfTrue="1" rank="1"/>
  </conditionalFormatting>
  <conditionalFormatting sqref="B41:M41">
    <cfRule type="top10" dxfId="59" priority="69" stopIfTrue="1" bottom="1" rank="1"/>
    <cfRule type="top10" dxfId="58" priority="70" stopIfTrue="1" rank="1"/>
  </conditionalFormatting>
  <conditionalFormatting sqref="B30:M33">
    <cfRule type="top10" dxfId="57" priority="65" stopIfTrue="1" bottom="1" rank="1"/>
    <cfRule type="top10" dxfId="56" priority="66" stopIfTrue="1" rank="1"/>
  </conditionalFormatting>
  <conditionalFormatting sqref="B34:M34">
    <cfRule type="top10" dxfId="55" priority="63" stopIfTrue="1" bottom="1" rank="1"/>
    <cfRule type="top10" dxfId="54" priority="64" stopIfTrue="1" rank="1"/>
  </conditionalFormatting>
  <conditionalFormatting sqref="B36:M36">
    <cfRule type="top10" dxfId="53" priority="62" stopIfTrue="1" rank="1"/>
  </conditionalFormatting>
  <conditionalFormatting sqref="B30:M30">
    <cfRule type="top10" dxfId="52" priority="60" stopIfTrue="1" bottom="1" rank="1"/>
    <cfRule type="top10" dxfId="51" priority="61" stopIfTrue="1" rank="1"/>
  </conditionalFormatting>
  <conditionalFormatting sqref="B31:M31">
    <cfRule type="top10" dxfId="50" priority="58" stopIfTrue="1" bottom="1" rank="1"/>
    <cfRule type="top10" dxfId="49" priority="59" stopIfTrue="1" rank="1"/>
  </conditionalFormatting>
  <conditionalFormatting sqref="B32:M32">
    <cfRule type="top10" dxfId="48" priority="56" stopIfTrue="1" bottom="1" rank="1"/>
    <cfRule type="top10" dxfId="47" priority="57" stopIfTrue="1" rank="1"/>
  </conditionalFormatting>
  <conditionalFormatting sqref="B33:M33">
    <cfRule type="top10" dxfId="46" priority="54" stopIfTrue="1" bottom="1" rank="1"/>
    <cfRule type="top10" dxfId="45" priority="55" stopIfTrue="1" rank="1"/>
  </conditionalFormatting>
  <conditionalFormatting sqref="B22:M25">
    <cfRule type="top10" dxfId="44" priority="48" stopIfTrue="1" bottom="1" rank="1"/>
    <cfRule type="top10" dxfId="43" priority="49" stopIfTrue="1" rank="1"/>
  </conditionalFormatting>
  <conditionalFormatting sqref="B26:M26">
    <cfRule type="top10" dxfId="42" priority="46" stopIfTrue="1" bottom="1" rank="1"/>
    <cfRule type="top10" dxfId="41" priority="47" stopIfTrue="1" rank="1"/>
  </conditionalFormatting>
  <conditionalFormatting sqref="B28:M28">
    <cfRule type="top10" dxfId="40" priority="45" stopIfTrue="1" rank="1"/>
  </conditionalFormatting>
  <conditionalFormatting sqref="B22:M22">
    <cfRule type="top10" dxfId="39" priority="43" stopIfTrue="1" bottom="1" rank="1"/>
    <cfRule type="top10" dxfId="38" priority="44" stopIfTrue="1" rank="1"/>
  </conditionalFormatting>
  <conditionalFormatting sqref="B23:M23">
    <cfRule type="top10" dxfId="37" priority="41" stopIfTrue="1" bottom="1" rank="1"/>
    <cfRule type="top10" dxfId="36" priority="42" stopIfTrue="1" rank="1"/>
  </conditionalFormatting>
  <conditionalFormatting sqref="B24:M24">
    <cfRule type="top10" dxfId="35" priority="39" stopIfTrue="1" bottom="1" rank="1"/>
    <cfRule type="top10" dxfId="34" priority="40" stopIfTrue="1" rank="1"/>
  </conditionalFormatting>
  <conditionalFormatting sqref="B25:M25">
    <cfRule type="top10" dxfId="33" priority="37" stopIfTrue="1" bottom="1" rank="1"/>
    <cfRule type="top10" dxfId="32" priority="38" stopIfTrue="1" rank="1"/>
  </conditionalFormatting>
  <conditionalFormatting sqref="B14:M17">
    <cfRule type="top10" dxfId="31" priority="33" stopIfTrue="1" bottom="1" rank="1"/>
    <cfRule type="top10" dxfId="30" priority="34" stopIfTrue="1" rank="1"/>
  </conditionalFormatting>
  <conditionalFormatting sqref="B18:M18">
    <cfRule type="top10" dxfId="29" priority="31" stopIfTrue="1" bottom="1" rank="1"/>
    <cfRule type="top10" dxfId="28" priority="32" stopIfTrue="1" rank="1"/>
  </conditionalFormatting>
  <conditionalFormatting sqref="B20:M20">
    <cfRule type="top10" dxfId="27" priority="30" stopIfTrue="1" rank="1"/>
  </conditionalFormatting>
  <conditionalFormatting sqref="B14:M14">
    <cfRule type="top10" dxfId="26" priority="28" stopIfTrue="1" bottom="1" rank="1"/>
    <cfRule type="top10" dxfId="25" priority="29" stopIfTrue="1" rank="1"/>
  </conditionalFormatting>
  <conditionalFormatting sqref="B15:M15">
    <cfRule type="top10" dxfId="24" priority="26" stopIfTrue="1" bottom="1" rank="1"/>
    <cfRule type="top10" dxfId="23" priority="27" stopIfTrue="1" rank="1"/>
  </conditionalFormatting>
  <conditionalFormatting sqref="B16:M16">
    <cfRule type="top10" dxfId="22" priority="24" stopIfTrue="1" bottom="1" rank="1"/>
    <cfRule type="top10" dxfId="21" priority="25" stopIfTrue="1" rank="1"/>
  </conditionalFormatting>
  <conditionalFormatting sqref="B17:M17">
    <cfRule type="top10" dxfId="20" priority="22" stopIfTrue="1" bottom="1" rank="1"/>
    <cfRule type="top10" dxfId="19" priority="23" stopIfTrue="1" rank="1"/>
  </conditionalFormatting>
  <conditionalFormatting sqref="B6:M9">
    <cfRule type="top10" dxfId="18" priority="20" stopIfTrue="1" bottom="1" rank="1"/>
    <cfRule type="top10" dxfId="17" priority="21" stopIfTrue="1" rank="1"/>
  </conditionalFormatting>
  <conditionalFormatting sqref="B10:M10">
    <cfRule type="top10" dxfId="16" priority="16" stopIfTrue="1" bottom="1" rank="1"/>
    <cfRule type="top10" dxfId="15" priority="17" stopIfTrue="1" rank="1"/>
  </conditionalFormatting>
  <conditionalFormatting sqref="B12:M12">
    <cfRule type="top10" dxfId="14" priority="15" stopIfTrue="1" rank="1"/>
  </conditionalFormatting>
  <conditionalFormatting sqref="B6:M6">
    <cfRule type="top10" dxfId="13" priority="13" stopIfTrue="1" bottom="1" rank="1"/>
    <cfRule type="top10" dxfId="12" priority="14" stopIfTrue="1" rank="1"/>
  </conditionalFormatting>
  <conditionalFormatting sqref="B7:M7">
    <cfRule type="top10" dxfId="11" priority="11" stopIfTrue="1" bottom="1" rank="1"/>
    <cfRule type="top10" dxfId="10" priority="12" stopIfTrue="1" rank="1"/>
  </conditionalFormatting>
  <conditionalFormatting sqref="B8:M8">
    <cfRule type="top10" dxfId="9" priority="9" stopIfTrue="1" bottom="1" rank="1"/>
    <cfRule type="top10" dxfId="8" priority="10" stopIfTrue="1" rank="1"/>
  </conditionalFormatting>
  <conditionalFormatting sqref="B9:M9">
    <cfRule type="top10" dxfId="7" priority="7" stopIfTrue="1" bottom="1" rank="1"/>
    <cfRule type="top10" dxfId="6" priority="8" stopIfTrue="1" rank="1"/>
  </conditionalFormatting>
  <conditionalFormatting sqref="B4:M4">
    <cfRule type="top10" dxfId="5" priority="5" bottom="1" rank="3"/>
    <cfRule type="top10" dxfId="4" priority="6" rank="3"/>
  </conditionalFormatting>
  <conditionalFormatting sqref="B11:M11 B19:M19 B27:M27 B35:M35 B43:M43 B51:M51 B59:M59 B66:M66 B73:M73 B80:M80">
    <cfRule type="expression" dxfId="3" priority="2">
      <formula>AND(RANK(B11,$B11:$M11)&gt;=4,RANK(B11,$B11:$M11)&lt;=6)</formula>
    </cfRule>
    <cfRule type="expression" dxfId="2" priority="1">
      <formula>AND(RANK(B11,$B11:$M11)&gt;7,RANK(B11,$B11:$M11)&lt;=9)</formula>
    </cfRule>
    <cfRule type="expression" dxfId="0" priority="4">
      <formula>RANK(B11,$B11:$M11)&gt;9</formula>
    </cfRule>
    <cfRule type="expression" dxfId="1" priority="3">
      <formula>RANK(B11,$B11:$M11)&lt;4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gap" xr2:uid="{0B6A3D0A-74AB-4716-BD48-04B795324D05}">
          <x14:colorSeries theme="3"/>
          <x14:colorNegative theme="9"/>
          <x14:colorAxis rgb="FF000000"/>
          <x14:colorMarkers theme="8"/>
          <x14:colorFirst theme="4"/>
          <x14:colorLast theme="5"/>
          <x14:colorHigh theme="6"/>
          <x14:colorLow theme="7"/>
          <x14:sparklines>
            <x14:sparkline>
              <xm:f>Jour!B19:M19</xm:f>
              <xm:sqref>Q19</xm:sqref>
            </x14:sparkline>
          </x14:sparklines>
        </x14:sparklineGroup>
        <x14:sparklineGroup type="column" displayEmptyCellsAs="gap" xr2:uid="{DE9848F8-C30E-4F46-997A-3BC276AFE40E}">
          <x14:colorSeries rgb="FF00B050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Jour!B9:M9</xm:f>
              <xm:sqref>Q9</xm:sqref>
            </x14:sparkline>
          </x14:sparklines>
        </x14:sparklineGroup>
        <x14:sparklineGroup type="column" displayEmptyCellsAs="gap" xr2:uid="{DA184D1A-0CB8-4E94-81E2-7F7ADC288FE0}">
          <x14:colorSeries rgb="FFFF339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Jour!B14:M14</xm:f>
              <xm:sqref>Q14</xm:sqref>
            </x14:sparkline>
          </x14:sparklines>
        </x14:sparklineGroup>
        <x14:sparklineGroup type="column" displayEmptyCellsAs="gap" xr2:uid="{9D2A4C85-A860-4621-883B-3C6490927564}">
          <x14:colorSeries theme="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Jour!B15:M15</xm:f>
              <xm:sqref>Q15</xm:sqref>
            </x14:sparkline>
          </x14:sparklines>
        </x14:sparklineGroup>
        <x14:sparklineGroup type="column" displayEmptyCellsAs="gap" xr2:uid="{B2174E9A-91A2-48FB-8B2A-FC01762AAE87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Jour!B16:M16</xm:f>
              <xm:sqref>Q16</xm:sqref>
            </x14:sparkline>
          </x14:sparklines>
        </x14:sparklineGroup>
        <x14:sparklineGroup type="column" displayEmptyCellsAs="gap" xr2:uid="{4F9D3705-EB4C-4790-A17E-B75F45C33065}">
          <x14:colorSeries rgb="FF00B050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Jour!B17:M17</xm:f>
              <xm:sqref>Q17</xm:sqref>
            </x14:sparkline>
          </x14:sparklines>
        </x14:sparklineGroup>
        <x14:sparklineGroup type="column" displayEmptyCellsAs="gap" xr2:uid="{BAF46981-DF32-413C-8369-6232110F0FFD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Jour!B8:M8</xm:f>
              <xm:sqref>Q8</xm:sqref>
            </x14:sparkline>
          </x14:sparklines>
        </x14:sparklineGroup>
        <x14:sparklineGroup type="column" displayEmptyCellsAs="gap" xr2:uid="{6335ED23-985E-4378-AA10-507BB8CFE132}">
          <x14:colorSeries theme="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Jour!B7:M7</xm:f>
              <xm:sqref>Q7</xm:sqref>
            </x14:sparkline>
          </x14:sparklines>
        </x14:sparklineGroup>
        <x14:sparklineGroup type="column" displayEmptyCellsAs="gap" xr2:uid="{D49FB744-2F18-414F-A551-F5ABF80C37A4}">
          <x14:colorSeries rgb="FFFF339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Jour!B6:M6</xm:f>
              <xm:sqref>Q6</xm:sqref>
            </x14:sparkline>
          </x14:sparklines>
        </x14:sparklineGroup>
        <x14:sparklineGroup displayEmptyCellsAs="gap" xr2:uid="{F014956F-E1CF-484C-A46C-BBE63C36C265}">
          <x14:colorSeries theme="3"/>
          <x14:colorNegative theme="9"/>
          <x14:colorAxis rgb="FF000000"/>
          <x14:colorMarkers theme="8"/>
          <x14:colorFirst theme="4"/>
          <x14:colorLast theme="5"/>
          <x14:colorHigh theme="6"/>
          <x14:colorLow theme="7"/>
          <x14:sparklines>
            <x14:sparkline>
              <xm:f>Jour!B11:M11</xm:f>
              <xm:sqref>Q11</xm:sqref>
            </x14:sparkline>
          </x14:sparklines>
        </x14:sparklineGroup>
        <x14:sparklineGroup type="column" displayEmptyCellsAs="gap" xr2:uid="{6AC63162-A575-4995-ABE3-F82BD1E28B82}">
          <x14:colorSeries rgb="FF00B050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Jour!B25:M25</xm:f>
              <xm:sqref>Q25</xm:sqref>
            </x14:sparkline>
          </x14:sparklines>
        </x14:sparklineGroup>
        <x14:sparklineGroup type="column" displayEmptyCellsAs="gap" xr2:uid="{8647F61B-77E5-45E5-95A7-22C9BEEAB12D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Jour!B24:M24</xm:f>
              <xm:sqref>Q24</xm:sqref>
            </x14:sparkline>
          </x14:sparklines>
        </x14:sparklineGroup>
        <x14:sparklineGroup type="column" displayEmptyCellsAs="gap" xr2:uid="{27E841E8-F706-455F-873B-54F36343B57F}">
          <x14:colorSeries theme="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Jour!B23:M23</xm:f>
              <xm:sqref>Q23</xm:sqref>
            </x14:sparkline>
          </x14:sparklines>
        </x14:sparklineGroup>
        <x14:sparklineGroup type="column" displayEmptyCellsAs="gap" xr2:uid="{E439408C-A54F-449F-997F-F53F32595C24}">
          <x14:colorSeries rgb="FFFF339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Jour!B22:M22</xm:f>
              <xm:sqref>Q22</xm:sqref>
            </x14:sparkline>
          </x14:sparklines>
        </x14:sparklineGroup>
        <x14:sparklineGroup displayEmptyCellsAs="gap" xr2:uid="{93033F5B-AB13-4F06-9E8D-E7D4E7EFE8C0}">
          <x14:colorSeries theme="3"/>
          <x14:colorNegative theme="9"/>
          <x14:colorAxis rgb="FF000000"/>
          <x14:colorMarkers theme="8"/>
          <x14:colorFirst theme="4"/>
          <x14:colorLast theme="5"/>
          <x14:colorHigh theme="6"/>
          <x14:colorLow theme="7"/>
          <x14:sparklines>
            <x14:sparkline>
              <xm:f>Jour!B27:M27</xm:f>
              <xm:sqref>Q27</xm:sqref>
            </x14:sparkline>
          </x14:sparklines>
        </x14:sparklineGroup>
        <x14:sparklineGroup type="column" displayEmptyCellsAs="gap" xr2:uid="{25B3EBE1-99DE-49F8-9D8C-65AF7F1B570D}">
          <x14:colorSeries rgb="FF00B050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Jour!B33:M33</xm:f>
              <xm:sqref>Q33</xm:sqref>
            </x14:sparkline>
          </x14:sparklines>
        </x14:sparklineGroup>
        <x14:sparklineGroup type="column" displayEmptyCellsAs="gap" xr2:uid="{0D305CEB-D80C-417C-A47D-C612514B71BF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Jour!B32:M32</xm:f>
              <xm:sqref>Q32</xm:sqref>
            </x14:sparkline>
          </x14:sparklines>
        </x14:sparklineGroup>
        <x14:sparklineGroup type="column" displayEmptyCellsAs="gap" xr2:uid="{73A447A9-7E5C-4055-B26A-4E2B78932BC8}">
          <x14:colorSeries theme="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Jour!B31:M31</xm:f>
              <xm:sqref>Q31</xm:sqref>
            </x14:sparkline>
          </x14:sparklines>
        </x14:sparklineGroup>
        <x14:sparklineGroup type="column" displayEmptyCellsAs="gap" xr2:uid="{71EA7088-700D-4765-9DF2-058637AF31F4}">
          <x14:colorSeries rgb="FFFF339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Jour!B30:M30</xm:f>
              <xm:sqref>Q30</xm:sqref>
            </x14:sparkline>
          </x14:sparklines>
        </x14:sparklineGroup>
        <x14:sparklineGroup displayEmptyCellsAs="gap" xr2:uid="{815F58D0-5D0A-453E-9F04-AE532DB19B31}">
          <x14:colorSeries theme="3"/>
          <x14:colorNegative theme="9"/>
          <x14:colorAxis rgb="FF000000"/>
          <x14:colorMarkers theme="8"/>
          <x14:colorFirst theme="4"/>
          <x14:colorLast theme="5"/>
          <x14:colorHigh theme="6"/>
          <x14:colorLow theme="7"/>
          <x14:sparklines>
            <x14:sparkline>
              <xm:f>Jour!B35:M35</xm:f>
              <xm:sqref>Q35</xm:sqref>
            </x14:sparkline>
          </x14:sparklines>
        </x14:sparklineGroup>
        <x14:sparklineGroup type="column" displayEmptyCellsAs="gap" xr2:uid="{AC7BF39F-ED46-4950-B252-E0AC10924334}">
          <x14:colorSeries rgb="FF00B050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Jour!B41:M41</xm:f>
              <xm:sqref>Q41</xm:sqref>
            </x14:sparkline>
          </x14:sparklines>
        </x14:sparklineGroup>
        <x14:sparklineGroup type="column" displayEmptyCellsAs="gap" xr2:uid="{3D721024-EF8F-49BB-8945-ED4DA9F0F866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Jour!B40:M40</xm:f>
              <xm:sqref>Q40</xm:sqref>
            </x14:sparkline>
          </x14:sparklines>
        </x14:sparklineGroup>
        <x14:sparklineGroup type="column" displayEmptyCellsAs="gap" xr2:uid="{D2DD9A8E-1FC0-40E0-AEB9-32CAE6083340}">
          <x14:colorSeries theme="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Jour!B39:M39</xm:f>
              <xm:sqref>Q39</xm:sqref>
            </x14:sparkline>
          </x14:sparklines>
        </x14:sparklineGroup>
        <x14:sparklineGroup type="column" displayEmptyCellsAs="gap" xr2:uid="{33F768FD-6EE5-4AF4-B369-9E144D68BA1E}">
          <x14:colorSeries rgb="FFFF339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Jour!B38:M38</xm:f>
              <xm:sqref>Q38</xm:sqref>
            </x14:sparkline>
          </x14:sparklines>
        </x14:sparklineGroup>
        <x14:sparklineGroup displayEmptyCellsAs="gap" xr2:uid="{718ACAD0-2A75-472A-BAB2-AF109D538783}">
          <x14:colorSeries theme="3"/>
          <x14:colorNegative theme="9"/>
          <x14:colorAxis rgb="FF000000"/>
          <x14:colorMarkers theme="8"/>
          <x14:colorFirst theme="4"/>
          <x14:colorLast theme="5"/>
          <x14:colorHigh theme="6"/>
          <x14:colorLow theme="7"/>
          <x14:sparklines>
            <x14:sparkline>
              <xm:f>Jour!B43:M43</xm:f>
              <xm:sqref>Q43</xm:sqref>
            </x14:sparkline>
          </x14:sparklines>
        </x14:sparklineGroup>
        <x14:sparklineGroup type="column" displayEmptyCellsAs="gap" xr2:uid="{A4F022B2-5A0F-4599-A524-AF602B264192}">
          <x14:colorSeries rgb="FF00B050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Jour!B49:M49</xm:f>
              <xm:sqref>Q49</xm:sqref>
            </x14:sparkline>
          </x14:sparklines>
        </x14:sparklineGroup>
        <x14:sparklineGroup type="column" displayEmptyCellsAs="gap" xr2:uid="{1C90093C-D77C-45F2-B1AF-4F68460BE037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Jour!B48:M48</xm:f>
              <xm:sqref>Q48</xm:sqref>
            </x14:sparkline>
          </x14:sparklines>
        </x14:sparklineGroup>
        <x14:sparklineGroup type="column" displayEmptyCellsAs="gap" xr2:uid="{94140536-CC0F-4736-821A-AED74F8F2611}">
          <x14:colorSeries theme="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Jour!B47:M47</xm:f>
              <xm:sqref>Q47</xm:sqref>
            </x14:sparkline>
          </x14:sparklines>
        </x14:sparklineGroup>
        <x14:sparklineGroup type="column" displayEmptyCellsAs="gap" xr2:uid="{E52BA955-BE0C-4D18-86F1-B558A69F21BD}">
          <x14:colorSeries rgb="FFFF339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Jour!B46:M46</xm:f>
              <xm:sqref>Q46</xm:sqref>
            </x14:sparkline>
          </x14:sparklines>
        </x14:sparklineGroup>
        <x14:sparklineGroup displayEmptyCellsAs="gap" xr2:uid="{E18D9AA4-8C99-4051-8286-3BB9B5E6DAD1}">
          <x14:colorSeries theme="3"/>
          <x14:colorNegative theme="9"/>
          <x14:colorAxis rgb="FF000000"/>
          <x14:colorMarkers theme="8"/>
          <x14:colorFirst theme="4"/>
          <x14:colorLast theme="5"/>
          <x14:colorHigh theme="6"/>
          <x14:colorLow theme="7"/>
          <x14:sparklines>
            <x14:sparkline>
              <xm:f>Jour!B51:M51</xm:f>
              <xm:sqref>Q51</xm:sqref>
            </x14:sparkline>
          </x14:sparklines>
        </x14:sparklineGroup>
        <x14:sparklineGroup type="column" displayEmptyCellsAs="gap" xr2:uid="{9AA18431-4B26-4F9B-A720-D30743134AA0}">
          <x14:colorSeries rgb="FF00B050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Jour!B57:M57</xm:f>
              <xm:sqref>Q57</xm:sqref>
            </x14:sparkline>
          </x14:sparklines>
        </x14:sparklineGroup>
        <x14:sparklineGroup type="column" displayEmptyCellsAs="gap" xr2:uid="{4B9C5696-E484-4E8B-97E0-45F290E2E3BA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Jour!B56:M56</xm:f>
              <xm:sqref>Q56</xm:sqref>
            </x14:sparkline>
          </x14:sparklines>
        </x14:sparklineGroup>
        <x14:sparklineGroup type="column" displayEmptyCellsAs="gap" xr2:uid="{EC9161C7-3B1B-41FB-BA4F-1AB7FF5711EF}">
          <x14:colorSeries theme="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Jour!B55:M55</xm:f>
              <xm:sqref>Q55</xm:sqref>
            </x14:sparkline>
          </x14:sparklines>
        </x14:sparklineGroup>
        <x14:sparklineGroup type="column" displayEmptyCellsAs="gap" xr2:uid="{29199767-9B04-4C6C-AF33-8CBB83F66AB3}">
          <x14:colorSeries rgb="FFFF339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Jour!B54:M54</xm:f>
              <xm:sqref>Q54</xm:sqref>
            </x14:sparkline>
          </x14:sparklines>
        </x14:sparklineGroup>
        <x14:sparklineGroup displayEmptyCellsAs="gap" xr2:uid="{6DAB9E97-F144-487B-8AA0-FC30365C82FC}">
          <x14:colorSeries theme="3"/>
          <x14:colorNegative theme="9"/>
          <x14:colorAxis rgb="FF000000"/>
          <x14:colorMarkers theme="8"/>
          <x14:colorFirst theme="4"/>
          <x14:colorLast theme="5"/>
          <x14:colorHigh theme="6"/>
          <x14:colorLow theme="7"/>
          <x14:sparklines>
            <x14:sparkline>
              <xm:f>Jour!B59:M59</xm:f>
              <xm:sqref>Q59</xm:sqref>
            </x14:sparkline>
          </x14:sparklines>
        </x14:sparklineGroup>
        <x14:sparklineGroup type="column" displayEmptyCellsAs="gap" xr2:uid="{B9992FE4-9C04-4E5E-BE4F-26FA83DD82B1}">
          <x14:colorSeries rgb="FF00B050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Jour!B65:M65</xm:f>
              <xm:sqref>Q65</xm:sqref>
            </x14:sparkline>
          </x14:sparklines>
        </x14:sparklineGroup>
        <x14:sparklineGroup type="column" displayEmptyCellsAs="gap" xr2:uid="{60A7E5CC-3E2E-41E3-8D87-E640C63C10F8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Jour!B64:M64</xm:f>
              <xm:sqref>Q64</xm:sqref>
            </x14:sparkline>
          </x14:sparklines>
        </x14:sparklineGroup>
        <x14:sparklineGroup type="column" displayEmptyCellsAs="gap" xr2:uid="{ED63C0A2-8D67-4B53-AC26-CD20CB246B52}">
          <x14:colorSeries theme="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Jour!B63:M63</xm:f>
              <xm:sqref>Q63</xm:sqref>
            </x14:sparkline>
          </x14:sparklines>
        </x14:sparklineGroup>
        <x14:sparklineGroup type="column" displayEmptyCellsAs="gap" xr2:uid="{698C8755-D361-46C7-9B8D-C91FB6C1A8D7}">
          <x14:colorSeries rgb="FFFF339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Jour!B62:M62</xm:f>
              <xm:sqref>Q62</xm:sqref>
            </x14:sparkline>
          </x14:sparklines>
        </x14:sparklineGroup>
        <x14:sparklineGroup displayEmptyCellsAs="gap" xr2:uid="{CEBC9B11-A449-4717-8B0B-AEA4897501CC}">
          <x14:colorSeries theme="3"/>
          <x14:colorNegative theme="9"/>
          <x14:colorAxis rgb="FF000000"/>
          <x14:colorMarkers theme="8"/>
          <x14:colorFirst theme="4"/>
          <x14:colorLast theme="5"/>
          <x14:colorHigh theme="6"/>
          <x14:colorLow theme="7"/>
          <x14:sparklines>
            <x14:sparkline>
              <xm:f>Jour!B67:M67</xm:f>
              <xm:sqref>Q67</xm:sqref>
            </x14:sparkline>
          </x14:sparklines>
        </x14:sparklineGroup>
        <x14:sparklineGroup type="column" displayEmptyCellsAs="gap" xr2:uid="{7341C51C-5DAD-44A0-9FF5-E73F9394C4B5}">
          <x14:colorSeries rgb="FF00B050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Jour!B72:M72</xm:f>
              <xm:sqref>Q72</xm:sqref>
            </x14:sparkline>
          </x14:sparklines>
        </x14:sparklineGroup>
        <x14:sparklineGroup type="column" displayEmptyCellsAs="gap" xr2:uid="{94DB87A5-8E21-4689-833B-54A9BD976FA3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Jour!B71:M71</xm:f>
              <xm:sqref>Q71</xm:sqref>
            </x14:sparkline>
          </x14:sparklines>
        </x14:sparklineGroup>
        <x14:sparklineGroup type="column" displayEmptyCellsAs="gap" xr2:uid="{9ADB1DBA-7D77-492F-959E-8D2E1314EFDA}">
          <x14:colorSeries theme="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Jour!B70:M70</xm:f>
              <xm:sqref>Q70</xm:sqref>
            </x14:sparkline>
          </x14:sparklines>
        </x14:sparklineGroup>
        <x14:sparklineGroup type="column" displayEmptyCellsAs="gap" xr2:uid="{C0462318-CE19-45E2-9B69-45524E6803D3}">
          <x14:colorSeries rgb="FFFF339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Jour!B69:M69</xm:f>
              <xm:sqref>Q69</xm:sqref>
            </x14:sparkline>
          </x14:sparklines>
        </x14:sparklineGroup>
        <x14:sparklineGroup displayEmptyCellsAs="gap" xr2:uid="{02882591-E2A2-491B-BDB1-FD3C05318028}">
          <x14:colorSeries theme="3"/>
          <x14:colorNegative theme="9"/>
          <x14:colorAxis rgb="FF000000"/>
          <x14:colorMarkers theme="8"/>
          <x14:colorFirst theme="4"/>
          <x14:colorLast theme="5"/>
          <x14:colorHigh theme="6"/>
          <x14:colorLow theme="7"/>
          <x14:sparklines>
            <x14:sparkline>
              <xm:f>Jour!B74:M74</xm:f>
              <xm:sqref>Q74</xm:sqref>
            </x14:sparkline>
          </x14:sparklines>
        </x14:sparklineGroup>
        <x14:sparklineGroup type="column" displayEmptyCellsAs="gap" xr2:uid="{1C3DF3F4-60C8-4A11-9A88-881F3C2A79CF}">
          <x14:colorSeries rgb="FF00B050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Jour!B79:M79</xm:f>
              <xm:sqref>Q79</xm:sqref>
            </x14:sparkline>
          </x14:sparklines>
        </x14:sparklineGroup>
        <x14:sparklineGroup type="column" displayEmptyCellsAs="gap" xr2:uid="{04006921-53FD-4308-BB0C-59B72FDA2D28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Jour!B78:M78</xm:f>
              <xm:sqref>Q78</xm:sqref>
            </x14:sparkline>
          </x14:sparklines>
        </x14:sparklineGroup>
        <x14:sparklineGroup type="column" displayEmptyCellsAs="gap" xr2:uid="{B5BA0FFD-422E-41B8-B63E-8001F0A71164}">
          <x14:colorSeries theme="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Jour!B77:M77</xm:f>
              <xm:sqref>Q77</xm:sqref>
            </x14:sparkline>
          </x14:sparklines>
        </x14:sparklineGroup>
        <x14:sparklineGroup type="column" displayEmptyCellsAs="gap" xr2:uid="{8B813330-7E77-4698-97FA-94FC8764F302}">
          <x14:colorSeries rgb="FFFF339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Jour!B76:M76</xm:f>
              <xm:sqref>Q76</xm:sqref>
            </x14:sparkline>
          </x14:sparklines>
        </x14:sparklineGroup>
        <x14:sparklineGroup displayEmptyCellsAs="gap" xr2:uid="{00B402ED-E9DA-469A-A9B2-43E84B67C663}">
          <x14:colorSeries theme="3"/>
          <x14:colorNegative theme="9"/>
          <x14:colorAxis rgb="FF000000"/>
          <x14:colorMarkers theme="8"/>
          <x14:colorFirst theme="4"/>
          <x14:colorLast theme="5"/>
          <x14:colorHigh theme="6"/>
          <x14:colorLow theme="7"/>
          <x14:sparklines>
            <x14:sparkline>
              <xm:f>Jour!B81:M81</xm:f>
              <xm:sqref>Q81</xm:sqref>
            </x14:sparkline>
          </x14:sparklines>
        </x14:sparklineGroup>
        <x14:sparklineGroup displayEmptyCellsAs="gap" xr2:uid="{C27C9FB9-4580-4A74-9099-8F123AE1FF70}">
          <x14:colorSeries theme="3"/>
          <x14:colorNegative theme="9"/>
          <x14:colorAxis rgb="FF000000"/>
          <x14:colorMarkers theme="8"/>
          <x14:colorFirst theme="4"/>
          <x14:colorLast theme="5"/>
          <x14:colorHigh theme="6"/>
          <x14:colorLow theme="7"/>
          <x14:sparklines>
            <x14:sparkline>
              <xm:f>Jour!B73:M73</xm:f>
              <xm:sqref>Q73</xm:sqref>
            </x14:sparkline>
          </x14:sparklines>
        </x14:sparklineGroup>
        <x14:sparklineGroup displayEmptyCellsAs="gap" xr2:uid="{2D30D92A-6EC0-4931-A47D-21D91FF01872}">
          <x14:colorSeries theme="3"/>
          <x14:colorNegative theme="9"/>
          <x14:colorAxis rgb="FF000000"/>
          <x14:colorMarkers theme="8"/>
          <x14:colorFirst theme="4"/>
          <x14:colorLast theme="5"/>
          <x14:colorHigh theme="6"/>
          <x14:colorLow theme="7"/>
          <x14:sparklines>
            <x14:sparkline>
              <xm:f>Jour!B80:M80</xm:f>
              <xm:sqref>Q80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MNSA</dc:creator>
  <cp:lastModifiedBy>Chris_W10</cp:lastModifiedBy>
  <dcterms:created xsi:type="dcterms:W3CDTF">2021-02-10T10:51:55Z</dcterms:created>
  <dcterms:modified xsi:type="dcterms:W3CDTF">2021-02-10T11:11:04Z</dcterms:modified>
</cp:coreProperties>
</file>