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34155E11-DCF4-404E-A1B8-87E6CB6CD3EC}" xr6:coauthVersionLast="46" xr6:coauthVersionMax="46" xr10:uidLastSave="{00000000-0000-0000-0000-000000000000}"/>
  <bookViews>
    <workbookView xWindow="-120" yWindow="-120" windowWidth="29040" windowHeight="15990" activeTab="1" xr2:uid="{00000000-000D-0000-FFFF-FFFF00000000}"/>
  </bookViews>
  <sheets>
    <sheet name="Absences" sheetId="1" r:id="rId1"/>
    <sheet name="recap" sheetId="2" r:id="rId2"/>
  </sheets>
  <externalReferences>
    <externalReference r:id="rId3"/>
  </externalReferences>
  <definedNames>
    <definedName name="_xlnm._FilterDatabase" localSheetId="0" hidden="1">Absences!$A$3:$J$42</definedName>
    <definedName name="JF">#REF!</definedName>
    <definedName name="Segment_Qualification">#N/A</definedName>
  </definedNames>
  <calcPr calcId="191029"/>
  <pivotCaches>
    <pivotCache cacheId="11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" i="2" l="1"/>
  <c r="B5" i="2"/>
  <c r="B4" i="2"/>
  <c r="B3" i="2"/>
  <c r="B2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8B9210F-636D-459B-A4C9-5B3DEB56FC88}" keepAlive="1" name="Requête - Absences" description="Connexion à la requête « Absences » dans le classeur." type="5" refreshedVersion="6" background="1">
    <dbPr connection="Provider=Microsoft.Mashup.OleDb.1;Data Source=$Workbook$;Location=Absences;Extended Properties=&quot;&quot;" command="SELECT * FROM [Absences]"/>
  </connection>
  <connection id="2" xr16:uid="{ADEF3B87-23B0-487A-92C7-8CFA3EEAA913}" keepAlive="1" name="Requête - Début" description="Connexion à la requête « Début » dans le classeur." type="5" refreshedVersion="0" background="1">
    <dbPr connection="Provider=Microsoft.Mashup.OleDb.1;Data Source=$Workbook$;Location=Début;Extended Properties=&quot;&quot;" command="SELECT * FROM [Début]"/>
  </connection>
  <connection id="3" xr16:uid="{2B74C66C-ED91-459F-B903-5B4DE301C4E2}" keepAlive="1" name="Requête - fnJourFerie" description="Connexion à la requête « fnJourFerie » dans le classeur." type="5" refreshedVersion="0" background="1">
    <dbPr connection="Provider=Microsoft.Mashup.OleDb.1;Data Source=$Workbook$;Location=fnJourFerie;Extended Properties=&quot;&quot;" command="SELECT * FROM [fnJourFerie]"/>
  </connection>
  <connection id="4" xr16:uid="{1E69144B-D56C-4D50-8985-8362AC4EA168}" keepAlive="1" name="Requête - fnJourPaques" description="Connexion à la requête « fnJourPaques » dans le classeur." type="5" refreshedVersion="0" background="1">
    <dbPr connection="Provider=Microsoft.Mashup.OleDb.1;Data Source=$Workbook$;Location=fnJourPaques;Extended Properties=&quot;&quot;" command="SELECT * FROM [fnJourPaques]"/>
  </connection>
</connections>
</file>

<file path=xl/sharedStrings.xml><?xml version="1.0" encoding="utf-8"?>
<sst xmlns="http://schemas.openxmlformats.org/spreadsheetml/2006/main" count="196" uniqueCount="68">
  <si>
    <t>Liste des arrêts de travail</t>
  </si>
  <si>
    <t>POLE</t>
  </si>
  <si>
    <t>Qualification</t>
  </si>
  <si>
    <t>NOM</t>
  </si>
  <si>
    <t>PRENOM</t>
  </si>
  <si>
    <t>DATE</t>
  </si>
  <si>
    <t>DATE DEBUT</t>
  </si>
  <si>
    <t>DATE FIN</t>
  </si>
  <si>
    <t>NATURE DE L'ARRÊT</t>
  </si>
  <si>
    <t>OBSERVATIONS</t>
  </si>
  <si>
    <t>PEFI</t>
  </si>
  <si>
    <t>Technicien</t>
  </si>
  <si>
    <t>MJPM</t>
  </si>
  <si>
    <t>DIRECTION</t>
  </si>
  <si>
    <t>Employé</t>
  </si>
  <si>
    <t>Cadre</t>
  </si>
  <si>
    <t>Ouvrier</t>
  </si>
  <si>
    <t>29-févr</t>
  </si>
  <si>
    <t>Au total au 31/12/2020</t>
  </si>
  <si>
    <t>Au total au 31/12/2019</t>
  </si>
  <si>
    <t>nombre de personnes (sur le mois)</t>
  </si>
  <si>
    <t>nombre d'arrêts (sur le mois)</t>
  </si>
  <si>
    <t>nombre de jours total (sur le mois)</t>
  </si>
  <si>
    <t>nombres de jours &lt;8 jours (du mois)</t>
  </si>
  <si>
    <t>nombres de jours &lt;8 jours (sur l'année)</t>
  </si>
  <si>
    <t>total absentéisme 2020</t>
  </si>
  <si>
    <t>absentéisme 2020 techniciens</t>
  </si>
  <si>
    <t>Type</t>
  </si>
  <si>
    <t>Prolongation</t>
  </si>
  <si>
    <t>janvier</t>
  </si>
  <si>
    <t>février</t>
  </si>
  <si>
    <t>mars</t>
  </si>
  <si>
    <t>avril</t>
  </si>
  <si>
    <t>Total général</t>
  </si>
  <si>
    <t>Valeurs</t>
  </si>
  <si>
    <t>Mois</t>
  </si>
  <si>
    <t>Nombre de personnes</t>
  </si>
  <si>
    <t>Nombre d'arrêts</t>
  </si>
  <si>
    <t>Nombre de Jours Ouvrés</t>
  </si>
  <si>
    <t xml:space="preserve">LIN </t>
  </si>
  <si>
    <t>NOT</t>
  </si>
  <si>
    <t>NON</t>
  </si>
  <si>
    <t>BIN</t>
  </si>
  <si>
    <t>ATH</t>
  </si>
  <si>
    <t>MIA</t>
  </si>
  <si>
    <t>ERT</t>
  </si>
  <si>
    <t>MDI</t>
  </si>
  <si>
    <t>UE</t>
  </si>
  <si>
    <t>RME</t>
  </si>
  <si>
    <t>VIN</t>
  </si>
  <si>
    <t>ART</t>
  </si>
  <si>
    <t>Intial</t>
  </si>
  <si>
    <t>LLE</t>
  </si>
  <si>
    <t>TIN</t>
  </si>
  <si>
    <t>AUX</t>
  </si>
  <si>
    <t>DAH</t>
  </si>
  <si>
    <t>IER</t>
  </si>
  <si>
    <t>ONT</t>
  </si>
  <si>
    <t>AERT</t>
  </si>
  <si>
    <t>AND</t>
  </si>
  <si>
    <t xml:space="preserve">LES </t>
  </si>
  <si>
    <t>URT</t>
  </si>
  <si>
    <t>ENON</t>
  </si>
  <si>
    <t>TTE</t>
  </si>
  <si>
    <t>JE</t>
  </si>
  <si>
    <t>AIN</t>
  </si>
  <si>
    <t>DDA</t>
  </si>
  <si>
    <t>Nombre d'arrêts &lt; 8 jours ouvrés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</si>
</sst>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27">
    <xf numFmtId="0" fontId="0" fillId="0" borderId="0" xfId="0"/>
    <xf numFmtId="17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1" xfId="0" applyNumberFormat="1" applyBorder="1"/>
    <xf numFmtId="14" fontId="0" fillId="0" borderId="0" xfId="0" applyNumberFormat="1"/>
    <xf numFmtId="0" fontId="0" fillId="0" borderId="0" xfId="0" applyFill="1"/>
    <xf numFmtId="0" fontId="0" fillId="2" borderId="0" xfId="0" applyFill="1"/>
    <xf numFmtId="0" fontId="0" fillId="0" borderId="2" xfId="0" applyBorder="1"/>
    <xf numFmtId="16" fontId="0" fillId="0" borderId="0" xfId="0" applyNumberFormat="1"/>
    <xf numFmtId="0" fontId="0" fillId="0" borderId="1" xfId="0" applyBorder="1" applyAlignment="1"/>
    <xf numFmtId="0" fontId="0" fillId="0" borderId="0" xfId="0" applyAlignment="1">
      <alignment horizontal="left"/>
    </xf>
    <xf numFmtId="0" fontId="0" fillId="0" borderId="0" xfId="0" applyAlignment="1"/>
    <xf numFmtId="0" fontId="1" fillId="0" borderId="3" xfId="0" applyFont="1" applyBorder="1"/>
    <xf numFmtId="0" fontId="1" fillId="0" borderId="3" xfId="0" applyFont="1" applyBorder="1" applyAlignment="1">
      <alignment horizontal="center"/>
    </xf>
    <xf numFmtId="14" fontId="1" fillId="0" borderId="3" xfId="0" applyNumberFormat="1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0" fontId="0" fillId="0" borderId="0" xfId="0" pivotButton="1"/>
    <xf numFmtId="0" fontId="0" fillId="0" borderId="0" xfId="0" applyNumberFormat="1"/>
    <xf numFmtId="0" fontId="0" fillId="0" borderId="0" xfId="0"/>
    <xf numFmtId="0" fontId="0" fillId="0" borderId="1" xfId="0" applyBorder="1"/>
    <xf numFmtId="20" fontId="0" fillId="0" borderId="1" xfId="0" applyNumberFormat="1" applyBorder="1"/>
    <xf numFmtId="13" fontId="0" fillId="0" borderId="1" xfId="0" applyNumberFormat="1" applyBorder="1" applyAlignment="1">
      <alignment horizontal="center"/>
    </xf>
    <xf numFmtId="11" fontId="0" fillId="0" borderId="1" xfId="0" applyNumberFormat="1" applyBorder="1" applyAlignment="1"/>
    <xf numFmtId="14" fontId="0" fillId="0" borderId="0" xfId="0" applyNumberFormat="1" applyAlignment="1"/>
    <xf numFmtId="43" fontId="0" fillId="0" borderId="0" xfId="1" quotePrefix="1" applyFont="1"/>
    <xf numFmtId="0" fontId="0" fillId="0" borderId="0" xfId="0" applyBorder="1"/>
  </cellXfs>
  <cellStyles count="2">
    <cellStyle name="Milliers" xfId="1" builtinId="3"/>
    <cellStyle name="Normal" xfId="0" builtinId="0"/>
  </cellStyles>
  <dxfs count="10"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connections" Target="connections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microsoft.com/office/2007/relationships/slicerCache" Target="slicerCaches/slicerCache1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9526</xdr:colOff>
      <xdr:row>6</xdr:row>
      <xdr:rowOff>123825</xdr:rowOff>
    </xdr:from>
    <xdr:to>
      <xdr:col>6</xdr:col>
      <xdr:colOff>38101</xdr:colOff>
      <xdr:row>14</xdr:row>
      <xdr:rowOff>76200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Qualification">
              <a:extLst>
                <a:ext uri="{FF2B5EF4-FFF2-40B4-BE49-F238E27FC236}">
                  <a16:creationId xmlns:a16="http://schemas.microsoft.com/office/drawing/2014/main" id="{8B5828B2-54CA-4D53-B4AF-65487D612DA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Qualificat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990851" y="1352550"/>
              <a:ext cx="1543050" cy="14763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daf\Documents\Nouveau%20dossier\2020\copie%20liste%20des%20absences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"/>
      <sheetName val="Janvier"/>
      <sheetName val="Février"/>
      <sheetName val="Cumul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</sheetNames>
    <sheetDataSet>
      <sheetData sheetId="0"/>
      <sheetData sheetId="1">
        <row r="4">
          <cell r="D4" t="str">
            <v xml:space="preserve">GOSSELIN </v>
          </cell>
          <cell r="K4">
            <v>5</v>
          </cell>
        </row>
        <row r="5">
          <cell r="D5" t="str">
            <v>LENOT</v>
          </cell>
          <cell r="K5">
            <v>22</v>
          </cell>
        </row>
        <row r="6">
          <cell r="D6" t="str">
            <v>HANON</v>
          </cell>
          <cell r="K6">
            <v>2</v>
          </cell>
        </row>
        <row r="7">
          <cell r="D7" t="str">
            <v>HOBIN</v>
          </cell>
          <cell r="K7">
            <v>5</v>
          </cell>
        </row>
        <row r="8">
          <cell r="D8" t="str">
            <v>SISOURATH</v>
          </cell>
          <cell r="K8">
            <v>2</v>
          </cell>
        </row>
        <row r="9">
          <cell r="D9" t="str">
            <v>MERAOUMIA</v>
          </cell>
          <cell r="K9">
            <v>12</v>
          </cell>
        </row>
        <row r="10">
          <cell r="D10" t="str">
            <v>HULBERT</v>
          </cell>
          <cell r="K10">
            <v>7</v>
          </cell>
        </row>
        <row r="11">
          <cell r="D11" t="str">
            <v>HAMDI</v>
          </cell>
          <cell r="K11">
            <v>2</v>
          </cell>
        </row>
        <row r="12">
          <cell r="D12" t="str">
            <v>JUE</v>
          </cell>
          <cell r="K12">
            <v>12</v>
          </cell>
        </row>
        <row r="13">
          <cell r="D13" t="str">
            <v>DUCARME</v>
          </cell>
          <cell r="K13">
            <v>4</v>
          </cell>
        </row>
        <row r="14">
          <cell r="D14" t="str">
            <v>LANVIN</v>
          </cell>
          <cell r="K14">
            <v>18</v>
          </cell>
        </row>
        <row r="15">
          <cell r="D15" t="str">
            <v>ACCART</v>
          </cell>
          <cell r="K15">
            <v>3</v>
          </cell>
        </row>
        <row r="16">
          <cell r="D16" t="str">
            <v>HAMDI</v>
          </cell>
          <cell r="K16">
            <v>10</v>
          </cell>
        </row>
        <row r="17">
          <cell r="D17" t="str">
            <v>THUMERELLE</v>
          </cell>
          <cell r="K17">
            <v>18</v>
          </cell>
        </row>
        <row r="18">
          <cell r="D18" t="str">
            <v>HANON</v>
          </cell>
          <cell r="K18">
            <v>13</v>
          </cell>
        </row>
        <row r="19">
          <cell r="D19" t="str">
            <v>MARTIN</v>
          </cell>
          <cell r="K19">
            <v>2</v>
          </cell>
        </row>
        <row r="20">
          <cell r="D20" t="str">
            <v>DESREUMAUX</v>
          </cell>
          <cell r="K20">
            <v>4</v>
          </cell>
        </row>
        <row r="21">
          <cell r="D21" t="str">
            <v>MADDAH</v>
          </cell>
          <cell r="K21">
            <v>6</v>
          </cell>
        </row>
        <row r="22">
          <cell r="D22" t="str">
            <v>HULBERT</v>
          </cell>
          <cell r="K22">
            <v>20</v>
          </cell>
        </row>
        <row r="23">
          <cell r="D23" t="str">
            <v xml:space="preserve">GOSSELIN </v>
          </cell>
          <cell r="K23">
            <v>17</v>
          </cell>
        </row>
        <row r="24">
          <cell r="D24" t="str">
            <v>VIOLIER</v>
          </cell>
          <cell r="K24">
            <v>5</v>
          </cell>
        </row>
        <row r="25">
          <cell r="D25" t="str">
            <v>DUMONT</v>
          </cell>
          <cell r="K25">
            <v>3</v>
          </cell>
        </row>
        <row r="26">
          <cell r="D26" t="str">
            <v>DUCARME</v>
          </cell>
          <cell r="K26">
            <v>8</v>
          </cell>
        </row>
        <row r="27">
          <cell r="D27" t="str">
            <v>CALLAERT</v>
          </cell>
          <cell r="K27">
            <v>1</v>
          </cell>
        </row>
        <row r="28">
          <cell r="D28" t="str">
            <v>HOBIN</v>
          </cell>
          <cell r="K28">
            <v>2</v>
          </cell>
        </row>
        <row r="29">
          <cell r="D29" t="str">
            <v>DESREUMAUX</v>
          </cell>
          <cell r="K29">
            <v>1</v>
          </cell>
        </row>
        <row r="30">
          <cell r="D30" t="str">
            <v>ARMAND</v>
          </cell>
          <cell r="K30">
            <v>2</v>
          </cell>
        </row>
        <row r="31">
          <cell r="D31" t="str">
            <v xml:space="preserve">LE GALES </v>
          </cell>
          <cell r="K31">
            <v>1</v>
          </cell>
        </row>
        <row r="32">
          <cell r="D32" t="str">
            <v>JUE</v>
          </cell>
          <cell r="K32">
            <v>0</v>
          </cell>
        </row>
        <row r="33">
          <cell r="D33" t="str">
            <v>MERAOUMIA</v>
          </cell>
          <cell r="K33">
            <v>10</v>
          </cell>
        </row>
        <row r="34">
          <cell r="D34" t="str">
            <v>DROCOURT</v>
          </cell>
          <cell r="K34">
            <v>2</v>
          </cell>
        </row>
        <row r="35">
          <cell r="D35" t="str">
            <v>JUE</v>
          </cell>
          <cell r="K35">
            <v>5</v>
          </cell>
        </row>
        <row r="36">
          <cell r="D36" t="str">
            <v>GRENON</v>
          </cell>
          <cell r="K36">
            <v>3</v>
          </cell>
        </row>
        <row r="37">
          <cell r="D37" t="str">
            <v>HANON</v>
          </cell>
          <cell r="K37">
            <v>7</v>
          </cell>
        </row>
        <row r="38">
          <cell r="D38" t="str">
            <v>BARBOTTE</v>
          </cell>
          <cell r="K38">
            <v>3</v>
          </cell>
        </row>
        <row r="39">
          <cell r="D39" t="str">
            <v>BARBOTTE</v>
          </cell>
          <cell r="K39">
            <v>17</v>
          </cell>
        </row>
        <row r="40">
          <cell r="D40" t="str">
            <v>JUE</v>
          </cell>
          <cell r="K40">
            <v>5</v>
          </cell>
        </row>
        <row r="41">
          <cell r="D41" t="str">
            <v>VILLAIN</v>
          </cell>
          <cell r="K41">
            <v>5</v>
          </cell>
        </row>
        <row r="42">
          <cell r="D42" t="str">
            <v>ADDA</v>
          </cell>
          <cell r="K42">
            <v>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213.844000347221" backgroundQuery="1" createdVersion="6" refreshedVersion="6" minRefreshableVersion="3" recordCount="37" xr:uid="{A20B75C4-A17B-488A-9D2B-825A4FC6C5B2}">
  <cacheSource type="external" connectionId="1"/>
  <cacheFields count="11">
    <cacheField name="POLE" numFmtId="0">
      <sharedItems count="3">
        <s v="DIRECTION"/>
        <s v="MJPM"/>
        <s v="PEFI"/>
      </sharedItems>
    </cacheField>
    <cacheField name="Qualification" numFmtId="0">
      <sharedItems count="4">
        <s v="Technicien"/>
        <s v="Employé"/>
        <s v="Ouvrier"/>
        <s v="Cadre"/>
      </sharedItems>
    </cacheField>
    <cacheField name="NOM" numFmtId="0">
      <sharedItems count="27">
        <s v="AERT"/>
        <s v="ATH"/>
        <s v="DDA"/>
        <s v="ENON"/>
        <s v="AIN"/>
        <s v="AND"/>
        <s v="ART"/>
        <s v="AUX"/>
        <s v="BIN"/>
        <s v="DAH"/>
        <s v="LLE"/>
        <s v="MDI"/>
        <s v="MIA"/>
        <s v="NON"/>
        <s v="NOT"/>
        <s v="TIN"/>
        <s v="TTE"/>
        <s v="URT"/>
        <s v="ERT"/>
        <s v="IER"/>
        <s v="JE"/>
        <s v="LES "/>
        <s v="LIN "/>
        <s v="ONT"/>
        <s v="RME"/>
        <s v="UE"/>
        <s v="VIN"/>
      </sharedItems>
    </cacheField>
    <cacheField name="PRENOM" numFmtId="0">
      <sharedItems count="1">
        <s v=""/>
      </sharedItems>
    </cacheField>
    <cacheField name="NATURE DE L'ARRÊT" numFmtId="0">
      <sharedItems count="1">
        <s v=""/>
      </sharedItems>
    </cacheField>
    <cacheField name="Mois" numFmtId="0">
      <sharedItems count="4">
        <s v="janvier"/>
        <s v="février"/>
        <s v="mars"/>
        <s v="avril"/>
      </sharedItems>
    </cacheField>
    <cacheField name="Idx" numFmtId="0">
      <sharedItems containsSemiMixedTypes="0" containsString="0" containsNumber="1" containsInteger="1" minValue="0" maxValue="38"/>
    </cacheField>
    <cacheField name="Durée JO" numFmtId="0">
      <sharedItems containsSemiMixedTypes="0" containsString="0" containsNumber="1" containsInteger="1" minValue="1" maxValue="22" count="14">
        <n v="1"/>
        <n v="2"/>
        <n v="3"/>
        <n v="5"/>
        <n v="4"/>
        <n v="7"/>
        <n v="6"/>
        <n v="18"/>
        <n v="10"/>
        <n v="22"/>
        <n v="15"/>
        <n v="17"/>
        <n v="20"/>
        <n v="12"/>
      </sharedItems>
    </cacheField>
    <cacheField name="NB Arrêts" numFmtId="0">
      <sharedItems containsSemiMixedTypes="0" containsString="0" containsNumber="1" containsInteger="1" minValue="1" maxValue="1" count="1">
        <n v="1"/>
      </sharedItems>
    </cacheField>
    <cacheField name="&lt; 8 jours" numFmtId="0">
      <sharedItems containsSemiMixedTypes="0" containsString="0" containsNumber="1" containsInteger="1" minValue="0" maxValue="1" count="2">
        <n v="1"/>
        <n v="0"/>
      </sharedItems>
    </cacheField>
    <cacheField name="Nb Personnes" numFmtId="0">
      <sharedItems containsSemiMixedTypes="0" containsString="0" containsNumber="1" containsInteger="1" minValue="1" maxValue="27" count="3">
        <n v="27"/>
        <n v="4"/>
        <n v="1"/>
      </sharedItems>
    </cacheField>
  </cacheFields>
  <extLst>
    <ext xmlns:x14="http://schemas.microsoft.com/office/spreadsheetml/2009/9/main" uri="{725AE2AE-9491-48be-B2B4-4EB974FC3084}">
      <x14:pivotCacheDefinition pivotCacheId="11494245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7">
  <r>
    <x v="0"/>
    <x v="0"/>
    <x v="0"/>
    <x v="0"/>
    <x v="0"/>
    <x v="0"/>
    <n v="0"/>
    <x v="0"/>
    <x v="0"/>
    <x v="0"/>
    <x v="0"/>
  </r>
  <r>
    <x v="0"/>
    <x v="1"/>
    <x v="1"/>
    <x v="0"/>
    <x v="0"/>
    <x v="0"/>
    <n v="1"/>
    <x v="1"/>
    <x v="0"/>
    <x v="0"/>
    <x v="0"/>
  </r>
  <r>
    <x v="0"/>
    <x v="1"/>
    <x v="2"/>
    <x v="0"/>
    <x v="0"/>
    <x v="0"/>
    <n v="2"/>
    <x v="1"/>
    <x v="0"/>
    <x v="0"/>
    <x v="0"/>
  </r>
  <r>
    <x v="0"/>
    <x v="2"/>
    <x v="3"/>
    <x v="0"/>
    <x v="0"/>
    <x v="0"/>
    <n v="3"/>
    <x v="2"/>
    <x v="0"/>
    <x v="0"/>
    <x v="0"/>
  </r>
  <r>
    <x v="1"/>
    <x v="0"/>
    <x v="4"/>
    <x v="0"/>
    <x v="0"/>
    <x v="0"/>
    <n v="4"/>
    <x v="3"/>
    <x v="0"/>
    <x v="0"/>
    <x v="0"/>
  </r>
  <r>
    <x v="1"/>
    <x v="1"/>
    <x v="5"/>
    <x v="0"/>
    <x v="0"/>
    <x v="0"/>
    <n v="5"/>
    <x v="1"/>
    <x v="0"/>
    <x v="0"/>
    <x v="0"/>
  </r>
  <r>
    <x v="1"/>
    <x v="1"/>
    <x v="6"/>
    <x v="0"/>
    <x v="0"/>
    <x v="0"/>
    <n v="6"/>
    <x v="2"/>
    <x v="0"/>
    <x v="0"/>
    <x v="0"/>
  </r>
  <r>
    <x v="1"/>
    <x v="1"/>
    <x v="7"/>
    <x v="0"/>
    <x v="0"/>
    <x v="0"/>
    <n v="7"/>
    <x v="4"/>
    <x v="0"/>
    <x v="0"/>
    <x v="0"/>
  </r>
  <r>
    <x v="1"/>
    <x v="1"/>
    <x v="7"/>
    <x v="0"/>
    <x v="0"/>
    <x v="0"/>
    <n v="8"/>
    <x v="0"/>
    <x v="0"/>
    <x v="0"/>
    <x v="0"/>
  </r>
  <r>
    <x v="1"/>
    <x v="0"/>
    <x v="8"/>
    <x v="0"/>
    <x v="0"/>
    <x v="0"/>
    <n v="10"/>
    <x v="5"/>
    <x v="0"/>
    <x v="0"/>
    <x v="0"/>
  </r>
  <r>
    <x v="1"/>
    <x v="0"/>
    <x v="9"/>
    <x v="0"/>
    <x v="0"/>
    <x v="0"/>
    <n v="11"/>
    <x v="6"/>
    <x v="0"/>
    <x v="0"/>
    <x v="0"/>
  </r>
  <r>
    <x v="1"/>
    <x v="1"/>
    <x v="10"/>
    <x v="0"/>
    <x v="0"/>
    <x v="0"/>
    <n v="12"/>
    <x v="7"/>
    <x v="0"/>
    <x v="1"/>
    <x v="0"/>
  </r>
  <r>
    <x v="1"/>
    <x v="3"/>
    <x v="11"/>
    <x v="0"/>
    <x v="0"/>
    <x v="0"/>
    <n v="13"/>
    <x v="1"/>
    <x v="0"/>
    <x v="0"/>
    <x v="0"/>
  </r>
  <r>
    <x v="1"/>
    <x v="3"/>
    <x v="11"/>
    <x v="0"/>
    <x v="0"/>
    <x v="0"/>
    <n v="14"/>
    <x v="8"/>
    <x v="0"/>
    <x v="1"/>
    <x v="0"/>
  </r>
  <r>
    <x v="1"/>
    <x v="1"/>
    <x v="12"/>
    <x v="0"/>
    <x v="0"/>
    <x v="0"/>
    <n v="16"/>
    <x v="9"/>
    <x v="0"/>
    <x v="1"/>
    <x v="0"/>
  </r>
  <r>
    <x v="1"/>
    <x v="1"/>
    <x v="12"/>
    <x v="0"/>
    <x v="0"/>
    <x v="1"/>
    <n v="16"/>
    <x v="8"/>
    <x v="0"/>
    <x v="1"/>
    <x v="1"/>
  </r>
  <r>
    <x v="1"/>
    <x v="0"/>
    <x v="13"/>
    <x v="0"/>
    <x v="0"/>
    <x v="0"/>
    <n v="19"/>
    <x v="9"/>
    <x v="0"/>
    <x v="1"/>
    <x v="0"/>
  </r>
  <r>
    <x v="1"/>
    <x v="0"/>
    <x v="13"/>
    <x v="0"/>
    <x v="0"/>
    <x v="1"/>
    <n v="19"/>
    <x v="10"/>
    <x v="0"/>
    <x v="1"/>
    <x v="1"/>
  </r>
  <r>
    <x v="1"/>
    <x v="0"/>
    <x v="14"/>
    <x v="0"/>
    <x v="0"/>
    <x v="0"/>
    <n v="20"/>
    <x v="9"/>
    <x v="0"/>
    <x v="1"/>
    <x v="0"/>
  </r>
  <r>
    <x v="1"/>
    <x v="0"/>
    <x v="15"/>
    <x v="0"/>
    <x v="0"/>
    <x v="0"/>
    <n v="21"/>
    <x v="1"/>
    <x v="0"/>
    <x v="0"/>
    <x v="0"/>
  </r>
  <r>
    <x v="1"/>
    <x v="1"/>
    <x v="16"/>
    <x v="0"/>
    <x v="0"/>
    <x v="0"/>
    <n v="22"/>
    <x v="2"/>
    <x v="0"/>
    <x v="0"/>
    <x v="0"/>
  </r>
  <r>
    <x v="1"/>
    <x v="1"/>
    <x v="16"/>
    <x v="0"/>
    <x v="0"/>
    <x v="0"/>
    <n v="23"/>
    <x v="11"/>
    <x v="0"/>
    <x v="1"/>
    <x v="0"/>
  </r>
  <r>
    <x v="1"/>
    <x v="1"/>
    <x v="16"/>
    <x v="0"/>
    <x v="0"/>
    <x v="1"/>
    <n v="23"/>
    <x v="3"/>
    <x v="0"/>
    <x v="0"/>
    <x v="1"/>
  </r>
  <r>
    <x v="1"/>
    <x v="1"/>
    <x v="17"/>
    <x v="0"/>
    <x v="0"/>
    <x v="0"/>
    <n v="24"/>
    <x v="1"/>
    <x v="0"/>
    <x v="0"/>
    <x v="0"/>
  </r>
  <r>
    <x v="2"/>
    <x v="0"/>
    <x v="18"/>
    <x v="0"/>
    <x v="0"/>
    <x v="0"/>
    <n v="25"/>
    <x v="5"/>
    <x v="0"/>
    <x v="0"/>
    <x v="0"/>
  </r>
  <r>
    <x v="2"/>
    <x v="0"/>
    <x v="18"/>
    <x v="0"/>
    <x v="0"/>
    <x v="0"/>
    <n v="26"/>
    <x v="12"/>
    <x v="0"/>
    <x v="1"/>
    <x v="0"/>
  </r>
  <r>
    <x v="2"/>
    <x v="0"/>
    <x v="19"/>
    <x v="0"/>
    <x v="0"/>
    <x v="0"/>
    <n v="27"/>
    <x v="3"/>
    <x v="0"/>
    <x v="0"/>
    <x v="0"/>
  </r>
  <r>
    <x v="2"/>
    <x v="0"/>
    <x v="20"/>
    <x v="0"/>
    <x v="0"/>
    <x v="0"/>
    <n v="28"/>
    <x v="3"/>
    <x v="0"/>
    <x v="0"/>
    <x v="0"/>
  </r>
  <r>
    <x v="2"/>
    <x v="3"/>
    <x v="21"/>
    <x v="0"/>
    <x v="0"/>
    <x v="0"/>
    <n v="29"/>
    <x v="0"/>
    <x v="0"/>
    <x v="0"/>
    <x v="0"/>
  </r>
  <r>
    <x v="2"/>
    <x v="0"/>
    <x v="22"/>
    <x v="0"/>
    <x v="0"/>
    <x v="0"/>
    <n v="31"/>
    <x v="9"/>
    <x v="0"/>
    <x v="1"/>
    <x v="0"/>
  </r>
  <r>
    <x v="2"/>
    <x v="0"/>
    <x v="22"/>
    <x v="0"/>
    <x v="0"/>
    <x v="1"/>
    <n v="31"/>
    <x v="12"/>
    <x v="0"/>
    <x v="1"/>
    <x v="1"/>
  </r>
  <r>
    <x v="2"/>
    <x v="0"/>
    <x v="22"/>
    <x v="0"/>
    <x v="0"/>
    <x v="2"/>
    <n v="31"/>
    <x v="9"/>
    <x v="0"/>
    <x v="1"/>
    <x v="2"/>
  </r>
  <r>
    <x v="2"/>
    <x v="0"/>
    <x v="22"/>
    <x v="0"/>
    <x v="0"/>
    <x v="3"/>
    <n v="31"/>
    <x v="6"/>
    <x v="0"/>
    <x v="0"/>
    <x v="2"/>
  </r>
  <r>
    <x v="2"/>
    <x v="0"/>
    <x v="23"/>
    <x v="0"/>
    <x v="0"/>
    <x v="0"/>
    <n v="32"/>
    <x v="2"/>
    <x v="0"/>
    <x v="0"/>
    <x v="0"/>
  </r>
  <r>
    <x v="2"/>
    <x v="0"/>
    <x v="24"/>
    <x v="0"/>
    <x v="0"/>
    <x v="0"/>
    <n v="34"/>
    <x v="13"/>
    <x v="0"/>
    <x v="1"/>
    <x v="0"/>
  </r>
  <r>
    <x v="2"/>
    <x v="0"/>
    <x v="25"/>
    <x v="0"/>
    <x v="0"/>
    <x v="0"/>
    <n v="37"/>
    <x v="11"/>
    <x v="0"/>
    <x v="1"/>
    <x v="0"/>
  </r>
  <r>
    <x v="2"/>
    <x v="0"/>
    <x v="26"/>
    <x v="0"/>
    <x v="0"/>
    <x v="0"/>
    <n v="38"/>
    <x v="7"/>
    <x v="0"/>
    <x v="1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271ED17-B252-4B40-B8E5-1E54D5832661}" name="Tableau croisé dynamique2" cacheId="11" dataOnRows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olHeaderCaption="Mois" fieldListSortAscending="1">
  <location ref="A16:F21" firstHeaderRow="1" firstDataRow="2" firstDataCol="1"/>
  <pivotFields count="11">
    <pivotField showAll="0"/>
    <pivotField showAll="0">
      <items count="5">
        <item x="3"/>
        <item x="1"/>
        <item x="2"/>
        <item x="0"/>
        <item t="default"/>
      </items>
    </pivotField>
    <pivotField showAll="0"/>
    <pivotField showAll="0"/>
    <pivotField showAll="0"/>
    <pivotField axis="axisCol" showAll="0">
      <items count="5">
        <item x="0"/>
        <item x="1"/>
        <item x="2"/>
        <item x="3"/>
        <item t="default"/>
      </items>
    </pivotField>
    <pivotField showAll="0"/>
    <pivotField dataField="1" showAll="0"/>
    <pivotField dataField="1" showAll="0"/>
    <pivotField dataField="1" showAll="0"/>
    <pivotField dataField="1" showAll="0"/>
  </pivotFields>
  <rowFields count="1">
    <field x="-2"/>
  </rowFields>
  <rowItems count="4">
    <i>
      <x/>
    </i>
    <i i="1">
      <x v="1"/>
    </i>
    <i i="2">
      <x v="2"/>
    </i>
    <i i="3">
      <x v="3"/>
    </i>
  </rowItems>
  <colFields count="1">
    <field x="5"/>
  </colFields>
  <colItems count="5">
    <i>
      <x/>
    </i>
    <i>
      <x v="1"/>
    </i>
    <i>
      <x v="2"/>
    </i>
    <i>
      <x v="3"/>
    </i>
    <i t="grand">
      <x/>
    </i>
  </colItems>
  <dataFields count="4">
    <dataField name="Nombre de personnes" fld="10" subtotal="max" baseField="6" baseItem="0"/>
    <dataField name="Nombre d'arrêts" fld="8" baseField="0" baseItem="0"/>
    <dataField name="Nombre de Jours Ouvrés" fld="7" baseField="0" baseItem="0"/>
    <dataField name="Nombre d'arrêts &lt; 8 jours ouvrés" fld="9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Qualification" xr10:uid="{E2D5F946-2EA0-4838-87D9-84C6E99C27AB}" sourceName="Qualification">
  <pivotTables>
    <pivotTable tabId="2" name="Tableau croisé dynamique2"/>
  </pivotTables>
  <data>
    <tabular pivotCacheId="114942452">
      <items count="4">
        <i x="3" s="1"/>
        <i x="1" s="1"/>
        <i x="2" s="1"/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Qualification" xr10:uid="{ACD219C1-9BED-49EA-8AC8-DC08480859BC}" cache="Segment_Qualification" caption="Qualification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45234CC-24D8-485F-B808-C8D342568546}" name="Absences" displayName="Absences" ref="A3:J42" totalsRowShown="0" headerRowBorderDxfId="9" tableBorderDxfId="8">
  <autoFilter ref="A3:J42" xr:uid="{00000000-0009-0000-0000-000000000000}"/>
  <sortState xmlns:xlrd2="http://schemas.microsoft.com/office/spreadsheetml/2017/richdata2" ref="A4:J42">
    <sortCondition ref="A4:A42"/>
    <sortCondition ref="C4:C42"/>
    <sortCondition ref="G4:G42"/>
  </sortState>
  <tableColumns count="10">
    <tableColumn id="1" xr3:uid="{FC8DC3D6-F093-4B8B-B039-975FDED3EAA5}" name="POLE" dataDxfId="7"/>
    <tableColumn id="2" xr3:uid="{C4C61C9C-C295-4E67-8F99-8676A9A4D874}" name="Qualification" dataDxfId="6"/>
    <tableColumn id="3" xr3:uid="{7C5FE2B9-01A0-4EAB-9F2A-DDC155243AE3}" name="NOM" dataDxfId="5"/>
    <tableColumn id="4" xr3:uid="{FFE5379A-60DB-4466-A5B4-F23E57BEE6B8}" name="PRENOM" dataDxfId="4"/>
    <tableColumn id="5" xr3:uid="{475FFA6B-0C50-49A7-8B72-37A1EE5E821F}" name="DATE" dataDxfId="3"/>
    <tableColumn id="6" xr3:uid="{FA39F7D0-2B11-449C-835E-9150DA9CABC9}" name="Type" dataDxfId="2"/>
    <tableColumn id="7" xr3:uid="{DF07E53D-851D-49B2-82EF-A69C7CFA4AAC}" name="DATE DEBUT" dataDxfId="1"/>
    <tableColumn id="8" xr3:uid="{56D215D2-7156-46D9-94F6-842FA3939D5D}" name="DATE FIN" dataDxfId="0"/>
    <tableColumn id="10" xr3:uid="{2E1D3732-DDC6-4DE0-BDDF-BD6A0B791DD0}" name="NATURE DE L'ARRÊT"/>
    <tableColumn id="11" xr3:uid="{F2E44250-A829-4898-8327-2F94DDF93A36}" name="OBSERVATIONS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C42"/>
  <sheetViews>
    <sheetView zoomScale="90" zoomScaleNormal="90" workbookViewId="0">
      <selection activeCell="D1" sqref="D1"/>
    </sheetView>
  </sheetViews>
  <sheetFormatPr baseColWidth="10" defaultRowHeight="15" x14ac:dyDescent="0.25"/>
  <cols>
    <col min="1" max="1" width="10.5703125" bestFit="1" customWidth="1"/>
    <col min="2" max="2" width="15.85546875" bestFit="1" customWidth="1"/>
    <col min="3" max="3" width="23.28515625" bestFit="1" customWidth="1"/>
    <col min="4" max="4" width="12.140625" bestFit="1" customWidth="1"/>
    <col min="5" max="5" width="11.5703125" bestFit="1" customWidth="1"/>
    <col min="6" max="6" width="12.5703125" style="12" bestFit="1" customWidth="1"/>
    <col min="7" max="7" width="17.85546875" bestFit="1" customWidth="1"/>
    <col min="8" max="8" width="14.5703125" style="5" bestFit="1" customWidth="1"/>
    <col min="9" max="9" width="25.28515625" bestFit="1" customWidth="1"/>
    <col min="10" max="10" width="16.28515625" bestFit="1" customWidth="1"/>
    <col min="11" max="11" width="2.42578125" customWidth="1"/>
  </cols>
  <sheetData>
    <row r="1" spans="1:51" x14ac:dyDescent="0.25">
      <c r="C1" t="s">
        <v>0</v>
      </c>
      <c r="D1">
        <v>2020</v>
      </c>
      <c r="F1" s="24"/>
      <c r="G1" s="1"/>
      <c r="H1" s="2"/>
    </row>
    <row r="3" spans="1:51" ht="15.75" x14ac:dyDescent="0.25">
      <c r="A3" s="13" t="s">
        <v>1</v>
      </c>
      <c r="B3" s="13" t="s">
        <v>2</v>
      </c>
      <c r="C3" s="13" t="s">
        <v>3</v>
      </c>
      <c r="D3" s="13" t="s">
        <v>4</v>
      </c>
      <c r="E3" s="13" t="s">
        <v>5</v>
      </c>
      <c r="F3" s="14" t="s">
        <v>27</v>
      </c>
      <c r="G3" s="14" t="s">
        <v>6</v>
      </c>
      <c r="H3" s="15" t="s">
        <v>7</v>
      </c>
      <c r="I3" s="14" t="s">
        <v>8</v>
      </c>
      <c r="J3" s="16" t="s">
        <v>9</v>
      </c>
    </row>
    <row r="4" spans="1:51" x14ac:dyDescent="0.25">
      <c r="A4" s="20" t="s">
        <v>13</v>
      </c>
      <c r="B4" s="20" t="s">
        <v>11</v>
      </c>
      <c r="C4" s="20" t="s">
        <v>58</v>
      </c>
      <c r="D4" s="20"/>
      <c r="E4" s="3">
        <v>43843</v>
      </c>
      <c r="F4" s="10" t="s">
        <v>51</v>
      </c>
      <c r="G4" s="4">
        <v>43840</v>
      </c>
      <c r="H4" s="4">
        <v>43840</v>
      </c>
      <c r="I4" s="20"/>
      <c r="J4" s="20"/>
      <c r="L4" s="25"/>
    </row>
    <row r="5" spans="1:51" s="6" customFormat="1" x14ac:dyDescent="0.25">
      <c r="A5" s="20" t="s">
        <v>13</v>
      </c>
      <c r="B5" s="20" t="s">
        <v>14</v>
      </c>
      <c r="C5" s="20" t="s">
        <v>43</v>
      </c>
      <c r="D5" s="20"/>
      <c r="E5" s="3">
        <v>43816</v>
      </c>
      <c r="F5" s="10" t="s">
        <v>28</v>
      </c>
      <c r="G5" s="4">
        <v>43815</v>
      </c>
      <c r="H5" s="4">
        <v>43835</v>
      </c>
      <c r="I5" s="26"/>
      <c r="J5" s="26"/>
      <c r="L5" s="25"/>
    </row>
    <row r="6" spans="1:51" s="7" customFormat="1" x14ac:dyDescent="0.25">
      <c r="A6" s="20" t="s">
        <v>13</v>
      </c>
      <c r="B6" s="20" t="s">
        <v>14</v>
      </c>
      <c r="C6" s="20" t="s">
        <v>66</v>
      </c>
      <c r="D6" s="20"/>
      <c r="E6" s="3"/>
      <c r="F6" s="10" t="s">
        <v>51</v>
      </c>
      <c r="G6" s="4">
        <v>43839</v>
      </c>
      <c r="H6" s="4">
        <v>43840</v>
      </c>
      <c r="I6"/>
      <c r="J6"/>
      <c r="K6" s="6"/>
      <c r="L6" s="25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</row>
    <row r="7" spans="1:51" x14ac:dyDescent="0.25">
      <c r="A7" s="20" t="s">
        <v>13</v>
      </c>
      <c r="B7" s="20" t="s">
        <v>16</v>
      </c>
      <c r="C7" s="20" t="s">
        <v>62</v>
      </c>
      <c r="D7" s="20"/>
      <c r="E7" s="3">
        <v>43854</v>
      </c>
      <c r="F7" s="10" t="s">
        <v>51</v>
      </c>
      <c r="G7" s="4">
        <v>43852</v>
      </c>
      <c r="H7" s="4">
        <v>43854</v>
      </c>
      <c r="L7" s="25"/>
    </row>
    <row r="8" spans="1:51" x14ac:dyDescent="0.25">
      <c r="A8" s="20" t="s">
        <v>12</v>
      </c>
      <c r="B8" s="20" t="s">
        <v>11</v>
      </c>
      <c r="C8" s="20" t="s">
        <v>65</v>
      </c>
      <c r="D8" s="20"/>
      <c r="E8" s="3">
        <v>43861</v>
      </c>
      <c r="F8" s="10" t="s">
        <v>51</v>
      </c>
      <c r="G8" s="4">
        <v>43857</v>
      </c>
      <c r="H8" s="4">
        <v>43861</v>
      </c>
      <c r="I8" s="19"/>
      <c r="J8" s="19"/>
      <c r="L8" s="25"/>
    </row>
    <row r="9" spans="1:51" x14ac:dyDescent="0.25">
      <c r="A9" s="20" t="s">
        <v>12</v>
      </c>
      <c r="B9" s="20" t="s">
        <v>14</v>
      </c>
      <c r="C9" s="20" t="s">
        <v>59</v>
      </c>
      <c r="D9" s="20"/>
      <c r="E9" s="3">
        <v>43846</v>
      </c>
      <c r="F9" s="10" t="s">
        <v>51</v>
      </c>
      <c r="G9" s="4">
        <v>43844</v>
      </c>
      <c r="H9" s="4">
        <v>43845</v>
      </c>
      <c r="I9" s="19"/>
      <c r="J9" s="19"/>
      <c r="L9" s="25"/>
    </row>
    <row r="10" spans="1:51" x14ac:dyDescent="0.25">
      <c r="A10" s="20" t="s">
        <v>12</v>
      </c>
      <c r="B10" s="20" t="s">
        <v>14</v>
      </c>
      <c r="C10" s="20" t="s">
        <v>50</v>
      </c>
      <c r="D10" s="20"/>
      <c r="E10" s="3">
        <v>43836</v>
      </c>
      <c r="F10" s="10" t="s">
        <v>51</v>
      </c>
      <c r="G10" s="4">
        <v>43833</v>
      </c>
      <c r="H10" s="4">
        <v>43837</v>
      </c>
      <c r="L10" s="25"/>
    </row>
    <row r="11" spans="1:51" x14ac:dyDescent="0.25">
      <c r="A11" s="20" t="s">
        <v>12</v>
      </c>
      <c r="B11" s="20" t="s">
        <v>14</v>
      </c>
      <c r="C11" s="20" t="s">
        <v>54</v>
      </c>
      <c r="D11" s="20"/>
      <c r="E11" s="3">
        <v>43838</v>
      </c>
      <c r="F11" s="10" t="s">
        <v>51</v>
      </c>
      <c r="G11" s="4">
        <v>43837</v>
      </c>
      <c r="H11" s="4">
        <v>43840</v>
      </c>
      <c r="L11" s="25"/>
    </row>
    <row r="12" spans="1:51" x14ac:dyDescent="0.25">
      <c r="A12" s="20" t="s">
        <v>12</v>
      </c>
      <c r="B12" s="20" t="s">
        <v>14</v>
      </c>
      <c r="C12" s="20" t="s">
        <v>54</v>
      </c>
      <c r="D12" s="20"/>
      <c r="E12" s="3">
        <v>43845</v>
      </c>
      <c r="F12" s="10" t="s">
        <v>51</v>
      </c>
      <c r="G12" s="4">
        <v>43844</v>
      </c>
      <c r="H12" s="4">
        <v>43844</v>
      </c>
      <c r="L12" s="25"/>
    </row>
    <row r="13" spans="1:51" x14ac:dyDescent="0.25">
      <c r="A13" s="20" t="s">
        <v>12</v>
      </c>
      <c r="B13" s="20" t="s">
        <v>11</v>
      </c>
      <c r="C13" s="20" t="s">
        <v>42</v>
      </c>
      <c r="D13" s="20"/>
      <c r="E13" s="22">
        <v>0.75</v>
      </c>
      <c r="F13" s="10" t="s">
        <v>28</v>
      </c>
      <c r="G13" s="4">
        <v>43803</v>
      </c>
      <c r="H13" s="4">
        <v>43838</v>
      </c>
      <c r="L13" s="25"/>
    </row>
    <row r="14" spans="1:51" x14ac:dyDescent="0.25">
      <c r="A14" s="20" t="s">
        <v>12</v>
      </c>
      <c r="B14" s="20" t="s">
        <v>11</v>
      </c>
      <c r="C14" s="20" t="s">
        <v>42</v>
      </c>
      <c r="D14" s="20"/>
      <c r="E14" s="3">
        <v>43844</v>
      </c>
      <c r="F14" s="10" t="s">
        <v>28</v>
      </c>
      <c r="G14" s="4">
        <v>43839</v>
      </c>
      <c r="H14" s="4">
        <v>43840</v>
      </c>
      <c r="L14" s="25"/>
    </row>
    <row r="15" spans="1:51" x14ac:dyDescent="0.25">
      <c r="A15" s="20" t="s">
        <v>12</v>
      </c>
      <c r="B15" s="20" t="s">
        <v>11</v>
      </c>
      <c r="C15" s="20" t="s">
        <v>55</v>
      </c>
      <c r="D15" s="20"/>
      <c r="E15" s="3">
        <v>43838</v>
      </c>
      <c r="F15" s="10" t="s">
        <v>51</v>
      </c>
      <c r="G15" s="4">
        <v>43835</v>
      </c>
      <c r="H15" s="4">
        <v>43843</v>
      </c>
      <c r="L15" s="25"/>
    </row>
    <row r="16" spans="1:51" s="6" customFormat="1" x14ac:dyDescent="0.25">
      <c r="A16" s="20" t="s">
        <v>12</v>
      </c>
      <c r="B16" s="20" t="s">
        <v>14</v>
      </c>
      <c r="C16" s="20" t="s">
        <v>52</v>
      </c>
      <c r="D16" s="20"/>
      <c r="E16" s="3">
        <v>43836</v>
      </c>
      <c r="F16" s="10" t="s">
        <v>28</v>
      </c>
      <c r="G16" s="4">
        <v>43829</v>
      </c>
      <c r="H16" s="4">
        <v>43857</v>
      </c>
      <c r="I16"/>
      <c r="J16"/>
      <c r="L16" s="25"/>
    </row>
    <row r="17" spans="1:81" x14ac:dyDescent="0.25">
      <c r="A17" s="20" t="s">
        <v>12</v>
      </c>
      <c r="B17" s="20" t="s">
        <v>15</v>
      </c>
      <c r="C17" s="20" t="s">
        <v>46</v>
      </c>
      <c r="D17" s="20"/>
      <c r="E17" s="3">
        <v>43822</v>
      </c>
      <c r="F17" s="10" t="s">
        <v>28</v>
      </c>
      <c r="G17" s="4">
        <v>43819</v>
      </c>
      <c r="H17" s="4">
        <v>43833</v>
      </c>
      <c r="L17" s="25"/>
    </row>
    <row r="18" spans="1:81" x14ac:dyDescent="0.25">
      <c r="A18" s="20" t="s">
        <v>12</v>
      </c>
      <c r="B18" s="20" t="s">
        <v>15</v>
      </c>
      <c r="C18" s="20" t="s">
        <v>46</v>
      </c>
      <c r="D18" s="20"/>
      <c r="E18" s="3">
        <v>43838</v>
      </c>
      <c r="F18" s="10" t="s">
        <v>28</v>
      </c>
      <c r="G18" s="4">
        <v>43836</v>
      </c>
      <c r="H18" s="4">
        <v>43847</v>
      </c>
      <c r="L18" s="25"/>
    </row>
    <row r="19" spans="1:81" x14ac:dyDescent="0.25">
      <c r="A19" s="20" t="s">
        <v>12</v>
      </c>
      <c r="B19" s="20" t="s">
        <v>14</v>
      </c>
      <c r="C19" s="20" t="s">
        <v>44</v>
      </c>
      <c r="D19" s="20"/>
      <c r="E19" s="3">
        <v>43816</v>
      </c>
      <c r="F19" s="10" t="s">
        <v>28</v>
      </c>
      <c r="G19" s="4">
        <v>43812</v>
      </c>
      <c r="H19" s="4">
        <v>43848</v>
      </c>
      <c r="K19" s="6"/>
      <c r="L19" s="25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</row>
    <row r="20" spans="1:81" s="7" customFormat="1" x14ac:dyDescent="0.25">
      <c r="A20" s="20" t="s">
        <v>12</v>
      </c>
      <c r="B20" s="20" t="s">
        <v>14</v>
      </c>
      <c r="C20" s="20" t="s">
        <v>44</v>
      </c>
      <c r="D20" s="20"/>
      <c r="E20" s="3">
        <v>43851</v>
      </c>
      <c r="F20" s="10" t="s">
        <v>28</v>
      </c>
      <c r="G20" s="4">
        <v>43849</v>
      </c>
      <c r="H20" s="4">
        <v>43877</v>
      </c>
      <c r="I20"/>
      <c r="J20"/>
      <c r="K20" s="6"/>
      <c r="L20" s="25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</row>
    <row r="21" spans="1:81" x14ac:dyDescent="0.25">
      <c r="A21" s="20" t="s">
        <v>12</v>
      </c>
      <c r="B21" s="20" t="s">
        <v>11</v>
      </c>
      <c r="C21" s="20" t="s">
        <v>41</v>
      </c>
      <c r="D21" s="20"/>
      <c r="E21" s="3">
        <v>43801</v>
      </c>
      <c r="F21" s="10" t="s">
        <v>28</v>
      </c>
      <c r="G21" s="4">
        <v>43800</v>
      </c>
      <c r="H21" s="4">
        <v>43835</v>
      </c>
      <c r="I21" s="19"/>
      <c r="J21" s="19"/>
      <c r="K21" s="6"/>
      <c r="L21" s="25"/>
      <c r="M21" s="6"/>
      <c r="N21" s="6"/>
      <c r="O21" s="6"/>
      <c r="P21" s="6"/>
      <c r="Q21" s="6"/>
      <c r="R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</row>
    <row r="22" spans="1:81" x14ac:dyDescent="0.25">
      <c r="A22" s="20" t="s">
        <v>12</v>
      </c>
      <c r="B22" s="20" t="s">
        <v>11</v>
      </c>
      <c r="C22" s="20" t="s">
        <v>41</v>
      </c>
      <c r="D22" s="20"/>
      <c r="E22" s="3">
        <v>43837</v>
      </c>
      <c r="F22" s="10" t="s">
        <v>28</v>
      </c>
      <c r="G22" s="4">
        <v>43836</v>
      </c>
      <c r="H22" s="4">
        <v>43852</v>
      </c>
      <c r="K22" s="6"/>
      <c r="L22" s="25"/>
      <c r="M22" s="6"/>
      <c r="N22" s="6"/>
      <c r="O22" s="6"/>
      <c r="P22" s="6"/>
      <c r="Q22" s="6"/>
      <c r="R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</row>
    <row r="23" spans="1:81" x14ac:dyDescent="0.25">
      <c r="A23" s="20" t="s">
        <v>12</v>
      </c>
      <c r="B23" s="20" t="s">
        <v>11</v>
      </c>
      <c r="C23" s="20" t="s">
        <v>41</v>
      </c>
      <c r="D23" s="20"/>
      <c r="E23" s="3">
        <v>43854</v>
      </c>
      <c r="F23" s="23" t="s">
        <v>28</v>
      </c>
      <c r="G23" s="4">
        <v>43853</v>
      </c>
      <c r="H23" s="4">
        <v>43884</v>
      </c>
      <c r="K23" s="6"/>
      <c r="L23" s="25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</row>
    <row r="24" spans="1:81" x14ac:dyDescent="0.25">
      <c r="A24" s="8" t="s">
        <v>12</v>
      </c>
      <c r="B24" s="8" t="s">
        <v>11</v>
      </c>
      <c r="C24" s="20" t="s">
        <v>40</v>
      </c>
      <c r="D24" s="20"/>
      <c r="E24" s="3">
        <v>43801</v>
      </c>
      <c r="F24" s="10" t="s">
        <v>28</v>
      </c>
      <c r="G24" s="4">
        <v>43798</v>
      </c>
      <c r="H24" s="4">
        <v>43861</v>
      </c>
      <c r="K24" s="6"/>
      <c r="L24" s="25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</row>
    <row r="25" spans="1:81" x14ac:dyDescent="0.25">
      <c r="A25" s="20" t="s">
        <v>12</v>
      </c>
      <c r="B25" s="20" t="s">
        <v>11</v>
      </c>
      <c r="C25" s="20" t="s">
        <v>53</v>
      </c>
      <c r="D25" s="20"/>
      <c r="E25" s="3">
        <v>43837</v>
      </c>
      <c r="F25" s="10" t="s">
        <v>51</v>
      </c>
      <c r="G25" s="4">
        <v>43832</v>
      </c>
      <c r="H25" s="4">
        <v>43833</v>
      </c>
      <c r="K25" s="6"/>
      <c r="L25" s="25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</row>
    <row r="26" spans="1:81" x14ac:dyDescent="0.25">
      <c r="A26" s="20" t="s">
        <v>12</v>
      </c>
      <c r="B26" s="20" t="s">
        <v>14</v>
      </c>
      <c r="C26" s="20" t="s">
        <v>63</v>
      </c>
      <c r="D26" s="20"/>
      <c r="E26" s="3"/>
      <c r="F26" s="10" t="s">
        <v>28</v>
      </c>
      <c r="G26" s="4">
        <v>43830</v>
      </c>
      <c r="H26" s="4">
        <v>43836</v>
      </c>
      <c r="K26" s="6"/>
      <c r="L26" s="25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</row>
    <row r="27" spans="1:81" x14ac:dyDescent="0.25">
      <c r="A27" s="20" t="s">
        <v>12</v>
      </c>
      <c r="B27" s="20" t="s">
        <v>14</v>
      </c>
      <c r="C27" s="20" t="s">
        <v>63</v>
      </c>
      <c r="D27" s="20"/>
      <c r="E27" s="3"/>
      <c r="F27" s="10" t="s">
        <v>28</v>
      </c>
      <c r="G27" s="4">
        <v>43839</v>
      </c>
      <c r="H27" s="4">
        <v>43868</v>
      </c>
      <c r="K27" s="6"/>
      <c r="L27" s="25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</row>
    <row r="28" spans="1:81" s="7" customFormat="1" x14ac:dyDescent="0.25">
      <c r="A28" s="20" t="s">
        <v>12</v>
      </c>
      <c r="B28" s="20" t="s">
        <v>14</v>
      </c>
      <c r="C28" s="20" t="s">
        <v>61</v>
      </c>
      <c r="D28" s="20"/>
      <c r="E28" s="3">
        <v>43850</v>
      </c>
      <c r="F28" s="10" t="s">
        <v>51</v>
      </c>
      <c r="G28" s="4">
        <v>43846</v>
      </c>
      <c r="H28" s="4">
        <v>43847</v>
      </c>
      <c r="I28"/>
      <c r="J28"/>
      <c r="K28" s="6"/>
      <c r="L28" s="25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</row>
    <row r="29" spans="1:81" x14ac:dyDescent="0.25">
      <c r="A29" s="20" t="s">
        <v>10</v>
      </c>
      <c r="B29" s="20" t="s">
        <v>11</v>
      </c>
      <c r="C29" s="20" t="s">
        <v>45</v>
      </c>
      <c r="D29" s="20"/>
      <c r="E29" s="3">
        <v>43817</v>
      </c>
      <c r="F29" s="10" t="s">
        <v>28</v>
      </c>
      <c r="G29" s="4">
        <v>43815</v>
      </c>
      <c r="H29" s="4">
        <v>43840</v>
      </c>
      <c r="I29" s="19"/>
      <c r="J29" s="19"/>
      <c r="K29" s="6"/>
      <c r="L29" s="25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</row>
    <row r="30" spans="1:81" x14ac:dyDescent="0.25">
      <c r="A30" s="20" t="s">
        <v>10</v>
      </c>
      <c r="B30" s="20" t="s">
        <v>11</v>
      </c>
      <c r="C30" s="20" t="s">
        <v>45</v>
      </c>
      <c r="D30" s="20"/>
      <c r="E30" s="3">
        <v>43838</v>
      </c>
      <c r="F30" s="10" t="s">
        <v>28</v>
      </c>
      <c r="G30" s="4">
        <v>43836</v>
      </c>
      <c r="H30" s="4">
        <v>43861</v>
      </c>
      <c r="L30" s="25"/>
    </row>
    <row r="31" spans="1:81" x14ac:dyDescent="0.25">
      <c r="A31" s="20" t="s">
        <v>10</v>
      </c>
      <c r="B31" s="20" t="s">
        <v>11</v>
      </c>
      <c r="C31" s="20" t="s">
        <v>56</v>
      </c>
      <c r="D31" s="20"/>
      <c r="E31" s="3">
        <v>43839</v>
      </c>
      <c r="F31" s="10" t="s">
        <v>51</v>
      </c>
      <c r="G31" s="4">
        <v>43837</v>
      </c>
      <c r="H31" s="4">
        <v>43843</v>
      </c>
      <c r="I31" s="19"/>
      <c r="J31" s="19"/>
      <c r="L31" s="25"/>
    </row>
    <row r="32" spans="1:81" x14ac:dyDescent="0.25">
      <c r="A32" s="20" t="s">
        <v>10</v>
      </c>
      <c r="B32" s="20" t="s">
        <v>11</v>
      </c>
      <c r="C32" s="20" t="s">
        <v>64</v>
      </c>
      <c r="D32" s="20"/>
      <c r="E32" s="4">
        <v>43858</v>
      </c>
      <c r="F32" s="10" t="s">
        <v>28</v>
      </c>
      <c r="G32" s="4">
        <v>43855</v>
      </c>
      <c r="H32" s="4">
        <v>43861</v>
      </c>
      <c r="L32" s="25"/>
    </row>
    <row r="33" spans="1:12" x14ac:dyDescent="0.25">
      <c r="A33" s="20" t="s">
        <v>10</v>
      </c>
      <c r="B33" s="20" t="s">
        <v>15</v>
      </c>
      <c r="C33" s="21" t="s">
        <v>60</v>
      </c>
      <c r="D33" s="20"/>
      <c r="E33" s="3">
        <v>43847</v>
      </c>
      <c r="F33" s="10" t="s">
        <v>51</v>
      </c>
      <c r="G33" s="4">
        <v>43846</v>
      </c>
      <c r="H33" s="4">
        <v>43846</v>
      </c>
      <c r="L33" s="25"/>
    </row>
    <row r="34" spans="1:12" x14ac:dyDescent="0.25">
      <c r="A34" s="20" t="s">
        <v>10</v>
      </c>
      <c r="B34" s="20" t="s">
        <v>11</v>
      </c>
      <c r="C34" s="20" t="s">
        <v>39</v>
      </c>
      <c r="D34" s="20"/>
      <c r="E34" s="3">
        <v>43749</v>
      </c>
      <c r="F34" s="10" t="s">
        <v>28</v>
      </c>
      <c r="G34" s="4">
        <v>43746</v>
      </c>
      <c r="H34" s="4">
        <v>43838</v>
      </c>
      <c r="I34" s="26"/>
      <c r="J34" s="26"/>
      <c r="L34" s="25"/>
    </row>
    <row r="35" spans="1:12" x14ac:dyDescent="0.25">
      <c r="A35" s="20" t="s">
        <v>10</v>
      </c>
      <c r="B35" s="20" t="s">
        <v>11</v>
      </c>
      <c r="C35" s="20" t="s">
        <v>39</v>
      </c>
      <c r="D35" s="20"/>
      <c r="E35" s="3">
        <v>43838</v>
      </c>
      <c r="F35" s="10" t="s">
        <v>28</v>
      </c>
      <c r="G35" s="4">
        <v>43839</v>
      </c>
      <c r="H35" s="4">
        <v>43929</v>
      </c>
      <c r="L35" s="25"/>
    </row>
    <row r="36" spans="1:12" x14ac:dyDescent="0.25">
      <c r="A36" s="20" t="s">
        <v>10</v>
      </c>
      <c r="B36" s="20" t="s">
        <v>11</v>
      </c>
      <c r="C36" s="20" t="s">
        <v>57</v>
      </c>
      <c r="D36" s="20"/>
      <c r="E36" s="3">
        <v>43840</v>
      </c>
      <c r="F36" s="10" t="s">
        <v>51</v>
      </c>
      <c r="G36" s="4">
        <v>43837</v>
      </c>
      <c r="H36" s="4">
        <v>43839</v>
      </c>
      <c r="L36" s="25"/>
    </row>
    <row r="37" spans="1:12" x14ac:dyDescent="0.25">
      <c r="A37" s="20" t="s">
        <v>10</v>
      </c>
      <c r="B37" s="20" t="s">
        <v>11</v>
      </c>
      <c r="C37" s="20" t="s">
        <v>48</v>
      </c>
      <c r="D37" s="20"/>
      <c r="E37" s="3">
        <v>44196</v>
      </c>
      <c r="F37" s="10" t="s">
        <v>28</v>
      </c>
      <c r="G37" s="4">
        <v>43822</v>
      </c>
      <c r="H37" s="4">
        <v>43837</v>
      </c>
      <c r="L37" s="25"/>
    </row>
    <row r="38" spans="1:12" x14ac:dyDescent="0.25">
      <c r="A38" s="20" t="s">
        <v>10</v>
      </c>
      <c r="B38" s="20" t="s">
        <v>11</v>
      </c>
      <c r="C38" s="20" t="s">
        <v>48</v>
      </c>
      <c r="D38" s="20"/>
      <c r="E38" s="3">
        <v>43840</v>
      </c>
      <c r="F38" s="10" t="s">
        <v>28</v>
      </c>
      <c r="G38" s="4">
        <v>43838</v>
      </c>
      <c r="H38" s="4">
        <v>43847</v>
      </c>
      <c r="L38" s="25"/>
    </row>
    <row r="39" spans="1:12" x14ac:dyDescent="0.25">
      <c r="A39" s="20" t="s">
        <v>10</v>
      </c>
      <c r="B39" s="20" t="s">
        <v>11</v>
      </c>
      <c r="C39" s="20" t="s">
        <v>47</v>
      </c>
      <c r="D39" s="20"/>
      <c r="E39" s="3">
        <v>43825</v>
      </c>
      <c r="F39" s="10" t="s">
        <v>28</v>
      </c>
      <c r="G39" s="4">
        <v>43819</v>
      </c>
      <c r="H39" s="4">
        <v>43847</v>
      </c>
      <c r="L39" s="25"/>
    </row>
    <row r="40" spans="1:12" x14ac:dyDescent="0.25">
      <c r="A40" s="20" t="s">
        <v>10</v>
      </c>
      <c r="B40" s="20" t="s">
        <v>11</v>
      </c>
      <c r="C40" s="20" t="s">
        <v>47</v>
      </c>
      <c r="D40" s="20"/>
      <c r="E40" s="3">
        <v>43847</v>
      </c>
      <c r="F40" s="10" t="s">
        <v>28</v>
      </c>
      <c r="G40" s="4">
        <v>43848</v>
      </c>
      <c r="H40" s="4">
        <v>43849</v>
      </c>
      <c r="L40" s="25"/>
    </row>
    <row r="41" spans="1:12" x14ac:dyDescent="0.25">
      <c r="A41" s="20" t="s">
        <v>10</v>
      </c>
      <c r="B41" s="20" t="s">
        <v>11</v>
      </c>
      <c r="C41" s="20" t="s">
        <v>47</v>
      </c>
      <c r="D41" s="20"/>
      <c r="E41" s="3">
        <v>43852</v>
      </c>
      <c r="F41" s="10" t="s">
        <v>28</v>
      </c>
      <c r="G41" s="4">
        <v>43850</v>
      </c>
      <c r="H41" s="4">
        <v>43854</v>
      </c>
      <c r="L41" s="25"/>
    </row>
    <row r="42" spans="1:12" x14ac:dyDescent="0.25">
      <c r="A42" s="20" t="s">
        <v>10</v>
      </c>
      <c r="B42" s="20" t="s">
        <v>11</v>
      </c>
      <c r="C42" s="20" t="s">
        <v>49</v>
      </c>
      <c r="D42" s="20"/>
      <c r="E42" s="3">
        <v>44196</v>
      </c>
      <c r="F42" s="10" t="s">
        <v>28</v>
      </c>
      <c r="G42" s="4">
        <v>43826</v>
      </c>
      <c r="H42" s="4">
        <v>43857</v>
      </c>
      <c r="L42" s="25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1"/>
  <sheetViews>
    <sheetView tabSelected="1" workbookViewId="0">
      <selection activeCell="H12" sqref="H12"/>
    </sheetView>
  </sheetViews>
  <sheetFormatPr baseColWidth="10" defaultRowHeight="15" x14ac:dyDescent="0.25"/>
  <cols>
    <col min="1" max="1" width="30" bestFit="1" customWidth="1"/>
    <col min="2" max="2" width="7.7109375" bestFit="1" customWidth="1"/>
    <col min="3" max="3" width="7" bestFit="1" customWidth="1"/>
    <col min="4" max="4" width="5.28515625" bestFit="1" customWidth="1"/>
    <col min="5" max="5" width="4.85546875" bestFit="1" customWidth="1"/>
    <col min="6" max="6" width="12.5703125" bestFit="1" customWidth="1"/>
    <col min="7" max="8" width="23.85546875" bestFit="1" customWidth="1"/>
    <col min="9" max="9" width="28.42578125" bestFit="1" customWidth="1"/>
    <col min="10" max="10" width="24.42578125" bestFit="1" customWidth="1"/>
    <col min="17" max="17" width="10.85546875" customWidth="1"/>
  </cols>
  <sheetData>
    <row r="1" spans="1:15" ht="21.95" customHeight="1" x14ac:dyDescent="0.25">
      <c r="A1" t="s">
        <v>25</v>
      </c>
      <c r="B1" s="9">
        <v>44227</v>
      </c>
      <c r="C1" t="s">
        <v>17</v>
      </c>
      <c r="D1" s="9">
        <v>44286</v>
      </c>
      <c r="E1" s="9">
        <v>44316</v>
      </c>
      <c r="F1" s="9">
        <v>44347</v>
      </c>
      <c r="G1" s="9">
        <v>44377</v>
      </c>
      <c r="H1" s="9">
        <v>44408</v>
      </c>
      <c r="I1" s="9">
        <v>44439</v>
      </c>
      <c r="J1" s="9">
        <v>44469</v>
      </c>
      <c r="K1" s="9">
        <v>44500</v>
      </c>
      <c r="L1" s="9">
        <v>44530</v>
      </c>
      <c r="M1" s="9">
        <v>44561</v>
      </c>
      <c r="N1" t="s">
        <v>18</v>
      </c>
      <c r="O1" t="s">
        <v>19</v>
      </c>
    </row>
    <row r="2" spans="1:15" x14ac:dyDescent="0.25">
      <c r="A2" t="s">
        <v>20</v>
      </c>
      <c r="B2" t="e">
        <f>SUMPRODUCT(1/COUNTIF([1]Janvier!D4:D42,[1]Janvier!D4:D42))</f>
        <v>#VALUE!</v>
      </c>
    </row>
    <row r="3" spans="1:15" x14ac:dyDescent="0.25">
      <c r="A3" t="s">
        <v>21</v>
      </c>
      <c r="B3">
        <f>COUNTA([1]Janvier!D4:D42)</f>
        <v>39</v>
      </c>
    </row>
    <row r="4" spans="1:15" x14ac:dyDescent="0.25">
      <c r="A4" t="s">
        <v>22</v>
      </c>
      <c r="B4">
        <f>SUM([1]Janvier!K4:K42)</f>
        <v>266</v>
      </c>
    </row>
    <row r="5" spans="1:15" x14ac:dyDescent="0.25">
      <c r="A5" t="s">
        <v>23</v>
      </c>
      <c r="B5" t="e">
        <f>SUMIF([1]Janvier!K4:K42,"&lt;8",([1]Janvier!K4:K42))</f>
        <v>#VALUE!</v>
      </c>
    </row>
    <row r="6" spans="1:15" x14ac:dyDescent="0.25">
      <c r="A6" t="s">
        <v>24</v>
      </c>
      <c r="B6" t="e">
        <f>SUMIF([1]Janvier!K4:K42,"&lt;8",([1]Janvier!K4:K42))</f>
        <v>#VALUE!</v>
      </c>
    </row>
    <row r="8" spans="1:15" x14ac:dyDescent="0.25">
      <c r="A8" t="s">
        <v>26</v>
      </c>
      <c r="B8" s="9">
        <v>44227</v>
      </c>
      <c r="C8" t="s">
        <v>17</v>
      </c>
      <c r="D8" s="9">
        <v>44286</v>
      </c>
      <c r="E8" s="9">
        <v>44316</v>
      </c>
      <c r="F8" s="9">
        <v>44347</v>
      </c>
      <c r="G8" s="9">
        <v>44377</v>
      </c>
      <c r="H8" s="9">
        <v>44408</v>
      </c>
      <c r="I8" s="9">
        <v>44439</v>
      </c>
      <c r="J8" s="9">
        <v>44469</v>
      </c>
      <c r="K8" s="9">
        <v>44500</v>
      </c>
      <c r="L8" s="9">
        <v>44530</v>
      </c>
      <c r="M8" s="9">
        <v>44561</v>
      </c>
      <c r="N8" t="s">
        <v>18</v>
      </c>
      <c r="O8" t="s">
        <v>19</v>
      </c>
    </row>
    <row r="9" spans="1:15" x14ac:dyDescent="0.25">
      <c r="A9" t="s">
        <v>20</v>
      </c>
    </row>
    <row r="10" spans="1:15" x14ac:dyDescent="0.25">
      <c r="A10" t="s">
        <v>21</v>
      </c>
    </row>
    <row r="11" spans="1:15" x14ac:dyDescent="0.25">
      <c r="A11" t="s">
        <v>22</v>
      </c>
    </row>
    <row r="12" spans="1:15" x14ac:dyDescent="0.25">
      <c r="A12" t="s">
        <v>23</v>
      </c>
    </row>
    <row r="13" spans="1:15" x14ac:dyDescent="0.25">
      <c r="A13" t="s">
        <v>24</v>
      </c>
    </row>
    <row r="16" spans="1:15" x14ac:dyDescent="0.25">
      <c r="B16" s="17" t="s">
        <v>35</v>
      </c>
    </row>
    <row r="17" spans="1:6" x14ac:dyDescent="0.25">
      <c r="A17" s="17" t="s">
        <v>34</v>
      </c>
      <c r="B17" s="19" t="s">
        <v>29</v>
      </c>
      <c r="C17" s="19" t="s">
        <v>30</v>
      </c>
      <c r="D17" s="19" t="s">
        <v>31</v>
      </c>
      <c r="E17" s="19" t="s">
        <v>32</v>
      </c>
      <c r="F17" s="19" t="s">
        <v>33</v>
      </c>
    </row>
    <row r="18" spans="1:6" x14ac:dyDescent="0.25">
      <c r="A18" s="11" t="s">
        <v>36</v>
      </c>
      <c r="B18" s="18">
        <v>27</v>
      </c>
      <c r="C18" s="18">
        <v>4</v>
      </c>
      <c r="D18" s="18">
        <v>1</v>
      </c>
      <c r="E18" s="18">
        <v>1</v>
      </c>
      <c r="F18" s="18">
        <v>27</v>
      </c>
    </row>
    <row r="19" spans="1:6" x14ac:dyDescent="0.25">
      <c r="A19" s="11" t="s">
        <v>37</v>
      </c>
      <c r="B19" s="18">
        <v>31</v>
      </c>
      <c r="C19" s="18">
        <v>4</v>
      </c>
      <c r="D19" s="18">
        <v>1</v>
      </c>
      <c r="E19" s="18">
        <v>1</v>
      </c>
      <c r="F19" s="18">
        <v>37</v>
      </c>
    </row>
    <row r="20" spans="1:6" x14ac:dyDescent="0.25">
      <c r="A20" s="11" t="s">
        <v>38</v>
      </c>
      <c r="B20" s="18">
        <v>266</v>
      </c>
      <c r="C20" s="18">
        <v>50</v>
      </c>
      <c r="D20" s="18">
        <v>22</v>
      </c>
      <c r="E20" s="18">
        <v>6</v>
      </c>
      <c r="F20" s="18">
        <v>344</v>
      </c>
    </row>
    <row r="21" spans="1:6" x14ac:dyDescent="0.25">
      <c r="A21" s="11" t="s">
        <v>67</v>
      </c>
      <c r="B21" s="18">
        <v>20</v>
      </c>
      <c r="C21" s="18">
        <v>1</v>
      </c>
      <c r="D21" s="18">
        <v>0</v>
      </c>
      <c r="E21" s="18">
        <v>1</v>
      </c>
      <c r="F21" s="18">
        <v>22</v>
      </c>
    </row>
  </sheetData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4B310FD4-A55C-438E-BC39-3915857E1C7A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74E20CC8-58FC-44C3-9D42-597EF1FF768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Absences</vt:lpstr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udaf</dc:creator>
  <cp:lastModifiedBy>Chris_W10</cp:lastModifiedBy>
  <dcterms:created xsi:type="dcterms:W3CDTF">2021-01-17T10:51:12Z</dcterms:created>
  <dcterms:modified xsi:type="dcterms:W3CDTF">2021-01-17T19:24:53Z</dcterms:modified>
</cp:coreProperties>
</file>