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F8A10B2-C799-452D-AD3D-9CE5B1FDC793}" xr6:coauthVersionLast="45" xr6:coauthVersionMax="45" xr10:uidLastSave="{00000000-0000-0000-0000-000000000000}"/>
  <bookViews>
    <workbookView xWindow="-120" yWindow="-120" windowWidth="29040" windowHeight="15990" xr2:uid="{0D5554D3-D782-4F27-83E8-775A9F121E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2" i="1"/>
  <c r="H3" i="1"/>
  <c r="H4" i="1"/>
  <c r="H5" i="1"/>
  <c r="H6" i="1"/>
  <c r="H7" i="1"/>
  <c r="H2" i="1"/>
  <c r="G3" i="1"/>
  <c r="G4" i="1"/>
  <c r="D4" i="1" s="1"/>
  <c r="G5" i="1"/>
  <c r="G6" i="1"/>
  <c r="G7" i="1"/>
  <c r="G2" i="1"/>
  <c r="D2" i="1" s="1"/>
  <c r="E3" i="1"/>
  <c r="E5" i="1"/>
  <c r="E6" i="1"/>
  <c r="E7" i="1"/>
  <c r="D3" i="1"/>
  <c r="D5" i="1"/>
  <c r="D6" i="1"/>
  <c r="D7" i="1"/>
  <c r="E4" i="1" l="1"/>
  <c r="E2" i="1"/>
</calcChain>
</file>

<file path=xl/sharedStrings.xml><?xml version="1.0" encoding="utf-8"?>
<sst xmlns="http://schemas.openxmlformats.org/spreadsheetml/2006/main" count="14" uniqueCount="14">
  <si>
    <t>capa</t>
  </si>
  <si>
    <t>charge</t>
  </si>
  <si>
    <t>intitulé</t>
  </si>
  <si>
    <t>ef</t>
  </si>
  <si>
    <t>sf</t>
  </si>
  <si>
    <t>ae</t>
  </si>
  <si>
    <t>gu</t>
  </si>
  <si>
    <t>kj</t>
  </si>
  <si>
    <t>vb</t>
  </si>
  <si>
    <t>SousCh</t>
  </si>
  <si>
    <t>SurCh</t>
  </si>
  <si>
    <t>capa2</t>
  </si>
  <si>
    <t>Ecart</t>
  </si>
  <si>
    <t>capa3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</si>
</sst>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Feuil1!$C$1</c:f>
              <c:strCache>
                <c:ptCount val="1"/>
                <c:pt idx="0">
                  <c:v>charge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Feuil1!$C$2:$C$7</c:f>
              <c:numCache>
                <c:formatCode>General</c:formatCode>
                <c:ptCount val="6"/>
                <c:pt idx="0">
                  <c:v>60</c:v>
                </c:pt>
                <c:pt idx="1">
                  <c:v>80</c:v>
                </c:pt>
                <c:pt idx="2">
                  <c:v>70</c:v>
                </c:pt>
                <c:pt idx="3">
                  <c:v>20</c:v>
                </c:pt>
                <c:pt idx="4">
                  <c:v>80</c:v>
                </c:pt>
                <c:pt idx="5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26-491F-9FD3-77EE111990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513043104"/>
        <c:axId val="513044088"/>
      </c:barChart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capa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9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6"/>
                <c:pt idx="0">
                  <c:v>50</c:v>
                </c:pt>
                <c:pt idx="1">
                  <c:v>100</c:v>
                </c:pt>
                <c:pt idx="2">
                  <c:v>20</c:v>
                </c:pt>
                <c:pt idx="3">
                  <c:v>70</c:v>
                </c:pt>
                <c:pt idx="4">
                  <c:v>80</c:v>
                </c:pt>
                <c:pt idx="5">
                  <c:v>80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026-491F-9FD3-77EE111990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13043104"/>
        <c:axId val="513044088"/>
      </c:lineChart>
      <c:catAx>
        <c:axId val="513043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044088"/>
        <c:crosses val="autoZero"/>
        <c:auto val="1"/>
        <c:lblAlgn val="ctr"/>
        <c:lblOffset val="100"/>
        <c:noMultiLvlLbl val="0"/>
      </c:catAx>
      <c:valAx>
        <c:axId val="513044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0431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charge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Feuil1!$D$2:$D$7</c:f>
              <c:numCache>
                <c:formatCode>General</c:formatCode>
                <c:ptCount val="6"/>
                <c:pt idx="0">
                  <c:v>48.5</c:v>
                </c:pt>
                <c:pt idx="1">
                  <c:v>80</c:v>
                </c:pt>
                <c:pt idx="2">
                  <c:v>18.5</c:v>
                </c:pt>
                <c:pt idx="3">
                  <c:v>20</c:v>
                </c:pt>
                <c:pt idx="4">
                  <c:v>80</c:v>
                </c:pt>
                <c:pt idx="5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77-4D2A-8466-271222CC4E28}"/>
            </c:ext>
          </c:extLst>
        </c:ser>
        <c:ser>
          <c:idx val="3"/>
          <c:order val="1"/>
          <c:tx>
            <c:strRef>
              <c:f>Feuil1!$B$1</c:f>
              <c:strCache>
                <c:ptCount val="1"/>
                <c:pt idx="0">
                  <c:v>capa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Feuil1!$G$2:$G$7</c:f>
              <c:numCache>
                <c:formatCode>General</c:formatCode>
                <c:ptCount val="6"/>
                <c:pt idx="0">
                  <c:v>3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A077-4D2A-8466-271222CC4E28}"/>
            </c:ext>
          </c:extLst>
        </c:ser>
        <c:ser>
          <c:idx val="1"/>
          <c:order val="2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Feuil1!$E$2:$E$7</c:f>
              <c:numCache>
                <c:formatCode>General</c:formatCode>
                <c:ptCount val="6"/>
                <c:pt idx="0">
                  <c:v>8.5</c:v>
                </c:pt>
                <c:pt idx="1">
                  <c:v>0</c:v>
                </c:pt>
                <c:pt idx="2">
                  <c:v>48.5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077-4D2A-8466-271222CC4E28}"/>
            </c:ext>
          </c:extLst>
        </c:ser>
        <c:ser>
          <c:idx val="2"/>
          <c:order val="3"/>
          <c:spPr>
            <a:noFill/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Feuil1!$F$2:$F$7</c:f>
              <c:numCache>
                <c:formatCode>General</c:formatCode>
                <c:ptCount val="6"/>
                <c:pt idx="0">
                  <c:v>0</c:v>
                </c:pt>
                <c:pt idx="1">
                  <c:v>18.5</c:v>
                </c:pt>
                <c:pt idx="2">
                  <c:v>0</c:v>
                </c:pt>
                <c:pt idx="3">
                  <c:v>48.5</c:v>
                </c:pt>
                <c:pt idx="4">
                  <c:v>0</c:v>
                </c:pt>
                <c:pt idx="5">
                  <c:v>3.5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077-4D2A-8466-271222CC4E28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Feuil1!$A$2:$A$7</c:f>
              <c:strCache>
                <c:ptCount val="6"/>
                <c:pt idx="0">
                  <c:v>ef</c:v>
                </c:pt>
                <c:pt idx="1">
                  <c:v>sf</c:v>
                </c:pt>
                <c:pt idx="2">
                  <c:v>ae</c:v>
                </c:pt>
                <c:pt idx="3">
                  <c:v>gu</c:v>
                </c:pt>
                <c:pt idx="4">
                  <c:v>kj</c:v>
                </c:pt>
                <c:pt idx="5">
                  <c:v>vb</c:v>
                </c:pt>
              </c:strCache>
            </c:strRef>
          </c:cat>
          <c:val>
            <c:numRef>
              <c:f>Feuil1!$H$2:$H$7</c:f>
              <c:numCache>
                <c:formatCode>General</c:formatCode>
                <c:ptCount val="6"/>
                <c:pt idx="0">
                  <c:v>0</c:v>
                </c:pt>
                <c:pt idx="1">
                  <c:v>3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A077-4D2A-8466-271222CC4E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15325791"/>
        <c:axId val="1815383615"/>
      </c:barChart>
      <c:catAx>
        <c:axId val="181532579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5383615"/>
        <c:crosses val="autoZero"/>
        <c:auto val="1"/>
        <c:lblAlgn val="ctr"/>
        <c:lblOffset val="100"/>
        <c:noMultiLvlLbl val="0"/>
      </c:catAx>
      <c:valAx>
        <c:axId val="18153836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532579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409574</xdr:colOff>
      <xdr:row>13</xdr:row>
      <xdr:rowOff>147637</xdr:rowOff>
    </xdr:from>
    <xdr:to>
      <xdr:col>7</xdr:col>
      <xdr:colOff>400049</xdr:colOff>
      <xdr:row>29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6F13F53-3C65-4942-8216-279BB9F536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447675</xdr:colOff>
      <xdr:row>13</xdr:row>
      <xdr:rowOff>161925</xdr:rowOff>
    </xdr:from>
    <xdr:to>
      <xdr:col>13</xdr:col>
      <xdr:colOff>447675</xdr:colOff>
      <xdr:row>29</xdr:row>
      <xdr:rowOff>138112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E474AD4-9CCE-4B57-B3E6-B70650FB6E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6B0FA-3031-4711-8B99-6A8D17DF8D99}">
  <dimension ref="A1:J7"/>
  <sheetViews>
    <sheetView tabSelected="1" workbookViewId="0">
      <selection activeCell="O5" sqref="O5"/>
    </sheetView>
  </sheetViews>
  <sheetFormatPr baseColWidth="10" defaultRowHeight="15" x14ac:dyDescent="0.25"/>
  <sheetData>
    <row r="1" spans="1:10" x14ac:dyDescent="0.25">
      <c r="A1" t="s">
        <v>2</v>
      </c>
      <c r="B1" t="s">
        <v>0</v>
      </c>
      <c r="C1" t="s">
        <v>1</v>
      </c>
      <c r="D1" t="s">
        <v>9</v>
      </c>
      <c r="E1" t="s">
        <v>10</v>
      </c>
      <c r="F1" t="s">
        <v>12</v>
      </c>
      <c r="G1" t="s">
        <v>11</v>
      </c>
      <c r="H1" t="s">
        <v>13</v>
      </c>
      <c r="J1" s="1">
        <v>3</v>
      </c>
    </row>
    <row r="2" spans="1:10" x14ac:dyDescent="0.25">
      <c r="A2" t="s">
        <v>3</v>
      </c>
      <c r="B2">
        <v>50</v>
      </c>
      <c r="C2">
        <v>60</v>
      </c>
      <c r="D2">
        <f>IF(B2&lt;C2,B2-G2/2,C2)</f>
        <v>48.5</v>
      </c>
      <c r="E2">
        <f>IF(B2&lt;C2,C2-B2-G2/2,0)</f>
        <v>8.5</v>
      </c>
      <c r="F2">
        <f>IF(B2&gt;C2,B2-($J$1/2)-C2,0)</f>
        <v>0</v>
      </c>
      <c r="G2">
        <f>IF(B2&lt;C2,$J$1,0)</f>
        <v>3</v>
      </c>
      <c r="H2">
        <f>IF(B2&gt;=C2,$J$1,0)</f>
        <v>0</v>
      </c>
    </row>
    <row r="3" spans="1:10" x14ac:dyDescent="0.25">
      <c r="A3" t="s">
        <v>4</v>
      </c>
      <c r="B3">
        <v>100</v>
      </c>
      <c r="C3">
        <v>80</v>
      </c>
      <c r="D3">
        <f>IF(B3&lt;C3,B3-G3/2,C3)</f>
        <v>80</v>
      </c>
      <c r="E3">
        <f>IF(B3&lt;C3,C3-B3-G3/2,0)</f>
        <v>0</v>
      </c>
      <c r="F3">
        <f t="shared" ref="F3:F7" si="0">IF(B3&gt;C3,B3-($J$1/2)-C3,0)</f>
        <v>18.5</v>
      </c>
      <c r="G3">
        <f t="shared" ref="G3:G7" si="1">IF(B3&lt;C3,$J$1,0)</f>
        <v>0</v>
      </c>
      <c r="H3">
        <f t="shared" ref="H3:H7" si="2">IF(B3&gt;=C3,$J$1,0)</f>
        <v>3</v>
      </c>
    </row>
    <row r="4" spans="1:10" x14ac:dyDescent="0.25">
      <c r="A4" t="s">
        <v>5</v>
      </c>
      <c r="B4">
        <v>20</v>
      </c>
      <c r="C4">
        <v>70</v>
      </c>
      <c r="D4">
        <f>IF(B4&lt;C4,B4-G4/2,C4)</f>
        <v>18.5</v>
      </c>
      <c r="E4">
        <f>IF(B4&lt;C4,C4-B4-G4/2,0)</f>
        <v>48.5</v>
      </c>
      <c r="F4">
        <f t="shared" si="0"/>
        <v>0</v>
      </c>
      <c r="G4">
        <f t="shared" si="1"/>
        <v>3</v>
      </c>
      <c r="H4">
        <f t="shared" si="2"/>
        <v>0</v>
      </c>
    </row>
    <row r="5" spans="1:10" x14ac:dyDescent="0.25">
      <c r="A5" t="s">
        <v>6</v>
      </c>
      <c r="B5">
        <v>70</v>
      </c>
      <c r="C5">
        <v>20</v>
      </c>
      <c r="D5">
        <f>IF(B5&lt;C5,B5-G5/2,C5)</f>
        <v>20</v>
      </c>
      <c r="E5">
        <f>IF(B5&lt;C5,C5-B5-G5/2,0)</f>
        <v>0</v>
      </c>
      <c r="F5">
        <f t="shared" si="0"/>
        <v>48.5</v>
      </c>
      <c r="G5">
        <f t="shared" si="1"/>
        <v>0</v>
      </c>
      <c r="H5">
        <f t="shared" si="2"/>
        <v>3</v>
      </c>
    </row>
    <row r="6" spans="1:10" x14ac:dyDescent="0.25">
      <c r="A6" t="s">
        <v>7</v>
      </c>
      <c r="B6">
        <v>80</v>
      </c>
      <c r="C6">
        <v>80</v>
      </c>
      <c r="D6">
        <f>IF(B6&lt;C6,B6-G6/2,C6)</f>
        <v>80</v>
      </c>
      <c r="E6">
        <f>IF(B6&lt;C6,C6-B6-G6/2,0)</f>
        <v>0</v>
      </c>
      <c r="F6">
        <f t="shared" si="0"/>
        <v>0</v>
      </c>
      <c r="G6">
        <f t="shared" si="1"/>
        <v>0</v>
      </c>
      <c r="H6">
        <f t="shared" si="2"/>
        <v>3</v>
      </c>
    </row>
    <row r="7" spans="1:10" x14ac:dyDescent="0.25">
      <c r="A7" t="s">
        <v>8</v>
      </c>
      <c r="B7">
        <v>80</v>
      </c>
      <c r="C7">
        <v>75</v>
      </c>
      <c r="D7">
        <f>IF(B7&lt;C7,B7-G7/2,C7)</f>
        <v>75</v>
      </c>
      <c r="E7">
        <f>IF(B7&lt;C7,C7-B7-G7/2,0)</f>
        <v>0</v>
      </c>
      <c r="F7">
        <f t="shared" si="0"/>
        <v>3.5</v>
      </c>
      <c r="G7">
        <f t="shared" si="1"/>
        <v>0</v>
      </c>
      <c r="H7">
        <f t="shared" si="2"/>
        <v>3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Chris_W10</cp:lastModifiedBy>
  <dcterms:created xsi:type="dcterms:W3CDTF">2020-12-24T07:48:24Z</dcterms:created>
  <dcterms:modified xsi:type="dcterms:W3CDTF">2020-12-24T09:53:32Z</dcterms:modified>
</cp:coreProperties>
</file>