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filterPrivacy="1" defaultThemeVersion="124226"/>
  <xr:revisionPtr revIDLastSave="0" documentId="8_{83B51357-F741-4CCB-AD5F-B0AC1A339E20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Données" sheetId="5" r:id="rId1"/>
    <sheet name="TCD" sheetId="4" r:id="rId2"/>
  </sheets>
  <definedNames>
    <definedName name="Frequence">#REF!</definedName>
    <definedName name="Gravite">#REF!</definedName>
    <definedName name="Probabilite">#REF!</definedName>
    <definedName name="Zone">#REF!</definedName>
    <definedName name="ZoneDeTravail">#REF!</definedName>
  </definedNames>
  <calcPr calcId="191029" concurrentCalc="0"/>
  <pivotCaches>
    <pivotCache cacheId="1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7" i="5" l="1"/>
  <c r="H16" i="5"/>
  <c r="H15" i="5"/>
  <c r="H14" i="5"/>
  <c r="H13" i="5"/>
  <c r="H12" i="5"/>
  <c r="H11" i="5"/>
  <c r="H10" i="5"/>
  <c r="H9" i="5"/>
  <c r="H8" i="5"/>
  <c r="H7" i="5"/>
  <c r="H6" i="5"/>
  <c r="H5" i="5"/>
  <c r="H4" i="5"/>
</calcChain>
</file>

<file path=xl/sharedStrings.xml><?xml version="1.0" encoding="utf-8"?>
<sst xmlns="http://schemas.openxmlformats.org/spreadsheetml/2006/main" count="77" uniqueCount="33">
  <si>
    <t>Produit</t>
  </si>
  <si>
    <t>Ref</t>
  </si>
  <si>
    <t>Max. de Taux</t>
  </si>
  <si>
    <t>Max. de Date1</t>
  </si>
  <si>
    <t>Max. de Date 2</t>
  </si>
  <si>
    <t>Max. de Jours</t>
  </si>
  <si>
    <t xml:space="preserve">Max. de calcul </t>
  </si>
  <si>
    <t>A</t>
  </si>
  <si>
    <t>A1</t>
  </si>
  <si>
    <t>A2</t>
  </si>
  <si>
    <t>C</t>
  </si>
  <si>
    <t>C1</t>
  </si>
  <si>
    <t>C2</t>
  </si>
  <si>
    <t>C3</t>
  </si>
  <si>
    <t>C4</t>
  </si>
  <si>
    <t>C5</t>
  </si>
  <si>
    <t>C6</t>
  </si>
  <si>
    <t>H</t>
  </si>
  <si>
    <t>H1</t>
  </si>
  <si>
    <t>H2</t>
  </si>
  <si>
    <t>H3</t>
  </si>
  <si>
    <t>Z</t>
  </si>
  <si>
    <t>Z1</t>
  </si>
  <si>
    <t>Z2</t>
  </si>
  <si>
    <t>Z3</t>
  </si>
  <si>
    <t>Total général</t>
  </si>
  <si>
    <t>Montant</t>
  </si>
  <si>
    <t>Taux</t>
  </si>
  <si>
    <t>Date1</t>
  </si>
  <si>
    <t>Date 2</t>
  </si>
  <si>
    <t>Jours</t>
  </si>
  <si>
    <t xml:space="preserve">calcul 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</si>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</sst>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\ [$€]_-;\-* #,##0.00\ [$€]_-;_-* &quot;-&quot;??\ [$€]_-;_-@_-"/>
    <numFmt numFmtId="165" formatCode="[$-12C0C]dd/mm/yyyy;@"/>
    <numFmt numFmtId="166" formatCode="_-* #,##0_-;\-* #,##0_-;_-* &quot;-&quot;??_-;_-@_-"/>
    <numFmt numFmtId="167" formatCode="dd/mm/yy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ndara"/>
      <family val="2"/>
    </font>
    <font>
      <sz val="12"/>
      <color theme="0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0" fillId="0" borderId="0" xfId="0" applyAlignment="1">
      <alignment vertical="center" wrapText="1"/>
    </xf>
    <xf numFmtId="3" fontId="1" fillId="0" borderId="0" xfId="0" applyNumberFormat="1" applyFont="1"/>
    <xf numFmtId="9" fontId="0" fillId="2" borderId="0" xfId="0" applyNumberFormat="1" applyFill="1"/>
    <xf numFmtId="165" fontId="0" fillId="2" borderId="0" xfId="0" applyNumberFormat="1" applyFill="1"/>
    <xf numFmtId="3" fontId="0" fillId="0" borderId="0" xfId="0" applyNumberFormat="1"/>
    <xf numFmtId="9" fontId="0" fillId="0" borderId="0" xfId="0" applyNumberFormat="1"/>
    <xf numFmtId="165" fontId="0" fillId="0" borderId="0" xfId="0" applyNumberFormat="1"/>
    <xf numFmtId="167" fontId="4" fillId="0" borderId="0" xfId="4" applyNumberFormat="1" applyAlignment="1">
      <alignment horizontal="center"/>
    </xf>
    <xf numFmtId="166" fontId="4" fillId="0" borderId="0" xfId="3" applyNumberFormat="1" applyFont="1" applyAlignment="1">
      <alignment horizontal="center"/>
    </xf>
    <xf numFmtId="9" fontId="4" fillId="0" borderId="0" xfId="4" applyNumberFormat="1" applyAlignment="1">
      <alignment horizontal="center"/>
    </xf>
    <xf numFmtId="14" fontId="4" fillId="0" borderId="0" xfId="4" applyNumberFormat="1" applyAlignment="1">
      <alignment horizontal="center"/>
    </xf>
    <xf numFmtId="0" fontId="4" fillId="0" borderId="0" xfId="4" applyAlignment="1">
      <alignment horizontal="center"/>
    </xf>
    <xf numFmtId="167" fontId="5" fillId="3" borderId="0" xfId="4" applyNumberFormat="1" applyFont="1" applyFill="1" applyAlignment="1">
      <alignment horizontal="center"/>
    </xf>
    <xf numFmtId="0" fontId="5" fillId="3" borderId="0" xfId="4" applyFont="1" applyFill="1" applyAlignment="1">
      <alignment horizontal="center"/>
    </xf>
    <xf numFmtId="0" fontId="0" fillId="0" borderId="0" xfId="0" applyNumberFormat="1"/>
    <xf numFmtId="0" fontId="0" fillId="0" borderId="0" xfId="0" pivotButton="1" applyAlignment="1">
      <alignment vertical="center" wrapText="1"/>
    </xf>
    <xf numFmtId="0" fontId="0" fillId="2" borderId="0" xfId="0" applyNumberFormat="1" applyFill="1"/>
  </cellXfs>
  <cellStyles count="5">
    <cellStyle name="Euro" xfId="2" xr:uid="{00000000-0005-0000-0000-000000000000}"/>
    <cellStyle name="Milliers" xfId="3" builtinId="3"/>
    <cellStyle name="Normal" xfId="0" builtinId="0"/>
    <cellStyle name="Normal 2" xfId="1" xr:uid="{00000000-0005-0000-0000-000002000000}"/>
    <cellStyle name="Normal 2 2" xfId="4" xr:uid="{219CC2C1-BB05-4F1E-B6DE-7F112F6EACB6}"/>
  </cellStyles>
  <dxfs count="60"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68" formatCode=";;;"/>
    </dxf>
    <dxf>
      <numFmt numFmtId="13" formatCode="0%"/>
    </dxf>
    <dxf>
      <numFmt numFmtId="165" formatCode="[$-12C0C]dd/mm/yyyy;@"/>
    </dxf>
    <dxf>
      <numFmt numFmtId="3" formatCode="#,##0"/>
    </dxf>
    <dxf>
      <numFmt numFmtId="3" formatCode="#,##0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numFmt numFmtId="13" formatCode="0%"/>
    </dxf>
    <dxf>
      <numFmt numFmtId="165" formatCode="[$-12C0C]dd/mm/yyyy;@"/>
    </dxf>
    <dxf>
      <numFmt numFmtId="3" formatCode="#,##0"/>
    </dxf>
    <dxf>
      <numFmt numFmtId="3" formatCode="#,##0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1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183.374316435184" createdVersion="6" refreshedVersion="6" minRefreshableVersion="3" recordCount="14" xr:uid="{DD4EA328-CBFD-45AF-AD6E-EC37363D8B59}">
  <cacheSource type="worksheet">
    <worksheetSource ref="B3:I17" sheet="TCD" r:id="rId2"/>
  </cacheSource>
  <cacheFields count="8">
    <cacheField name="Ref" numFmtId="167">
      <sharedItems count="14">
        <s v="A1"/>
        <s v="A2"/>
        <s v="C1"/>
        <s v="C2"/>
        <s v="C3"/>
        <s v="C4"/>
        <s v="C5"/>
        <s v="C6"/>
        <s v="Z1"/>
        <s v="Z2"/>
        <s v="Z3"/>
        <s v="H1"/>
        <s v="H2"/>
        <s v="H3"/>
      </sharedItems>
    </cacheField>
    <cacheField name="Produit" numFmtId="167">
      <sharedItems count="4">
        <s v="A"/>
        <s v="C"/>
        <s v="Z"/>
        <s v="H"/>
      </sharedItems>
    </cacheField>
    <cacheField name="Montant" numFmtId="166">
      <sharedItems containsSemiMixedTypes="0" containsString="0" containsNumber="1" containsInteger="1" minValue="50" maxValue="1000"/>
    </cacheField>
    <cacheField name="Taux" numFmtId="9">
      <sharedItems containsSemiMixedTypes="0" containsString="0" containsNumber="1" minValue="0.02" maxValue="0.04"/>
    </cacheField>
    <cacheField name="Date1" numFmtId="14">
      <sharedItems containsSemiMixedTypes="0" containsNonDate="0" containsDate="1" containsString="0" minDate="1998-05-02T00:00:00" maxDate="1998-05-16T00:00:00"/>
    </cacheField>
    <cacheField name="Date 2" numFmtId="14">
      <sharedItems containsSemiMixedTypes="0" containsNonDate="0" containsDate="1" containsString="0" minDate="1998-06-05T00:00:00" maxDate="1998-06-19T00:00:00" count="14">
        <d v="1998-06-05T00:00:00"/>
        <d v="1998-06-06T00:00:00"/>
        <d v="1998-06-07T00:00:00"/>
        <d v="1998-06-08T00:00:00"/>
        <d v="1998-06-09T00:00:00"/>
        <d v="1998-06-10T00:00:00"/>
        <d v="1998-06-11T00:00:00"/>
        <d v="1998-06-12T00:00:00"/>
        <d v="1998-06-13T00:00:00"/>
        <d v="1998-06-14T00:00:00"/>
        <d v="1998-06-15T00:00:00"/>
        <d v="1998-06-16T00:00:00"/>
        <d v="1998-06-17T00:00:00"/>
        <d v="1998-06-18T00:00:00"/>
      </sharedItems>
    </cacheField>
    <cacheField name="Jours" numFmtId="0">
      <sharedItems containsSemiMixedTypes="0" containsString="0" containsNumber="1" containsInteger="1" minValue="34" maxValue="34"/>
    </cacheField>
    <cacheField name="calcul " numFmtId="166">
      <sharedItems containsSemiMixedTypes="0" containsString="0" containsNumber="1" containsInteger="1" minValue="50340" maxValue="987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500"/>
    <n v="0.02"/>
    <d v="1998-05-02T00:00:00"/>
    <x v="0"/>
    <n v="34"/>
    <n v="56851"/>
  </r>
  <r>
    <x v="1"/>
    <x v="0"/>
    <n v="500"/>
    <n v="0.02"/>
    <d v="1998-05-03T00:00:00"/>
    <x v="1"/>
    <n v="34"/>
    <n v="53287"/>
  </r>
  <r>
    <x v="2"/>
    <x v="1"/>
    <n v="1000"/>
    <n v="0.04"/>
    <d v="1998-05-04T00:00:00"/>
    <x v="2"/>
    <n v="34"/>
    <n v="94764"/>
  </r>
  <r>
    <x v="3"/>
    <x v="1"/>
    <n v="1000"/>
    <n v="0.04"/>
    <d v="1998-05-05T00:00:00"/>
    <x v="3"/>
    <n v="34"/>
    <n v="89422"/>
  </r>
  <r>
    <x v="4"/>
    <x v="1"/>
    <n v="1000"/>
    <n v="0.04"/>
    <d v="1998-05-06T00:00:00"/>
    <x v="4"/>
    <n v="34"/>
    <n v="57020"/>
  </r>
  <r>
    <x v="5"/>
    <x v="1"/>
    <n v="1000"/>
    <n v="0.04"/>
    <d v="1998-05-07T00:00:00"/>
    <x v="5"/>
    <n v="34"/>
    <n v="98774"/>
  </r>
  <r>
    <x v="6"/>
    <x v="1"/>
    <n v="1000"/>
    <n v="0.04"/>
    <d v="1998-05-08T00:00:00"/>
    <x v="6"/>
    <n v="34"/>
    <n v="73320"/>
  </r>
  <r>
    <x v="7"/>
    <x v="1"/>
    <n v="1000"/>
    <n v="0.04"/>
    <d v="1998-05-09T00:00:00"/>
    <x v="7"/>
    <n v="34"/>
    <n v="74515"/>
  </r>
  <r>
    <x v="8"/>
    <x v="2"/>
    <n v="200"/>
    <n v="0.03"/>
    <d v="1998-05-10T00:00:00"/>
    <x v="8"/>
    <n v="34"/>
    <n v="66289"/>
  </r>
  <r>
    <x v="9"/>
    <x v="2"/>
    <n v="200"/>
    <n v="0.03"/>
    <d v="1998-05-11T00:00:00"/>
    <x v="9"/>
    <n v="34"/>
    <n v="50340"/>
  </r>
  <r>
    <x v="10"/>
    <x v="2"/>
    <n v="200"/>
    <n v="0.03"/>
    <d v="1998-05-12T00:00:00"/>
    <x v="10"/>
    <n v="34"/>
    <n v="73003"/>
  </r>
  <r>
    <x v="11"/>
    <x v="3"/>
    <n v="50"/>
    <n v="0.02"/>
    <d v="1998-05-13T00:00:00"/>
    <x v="11"/>
    <n v="34"/>
    <n v="64421"/>
  </r>
  <r>
    <x v="12"/>
    <x v="3"/>
    <n v="50"/>
    <n v="0.02"/>
    <d v="1998-05-14T00:00:00"/>
    <x v="12"/>
    <n v="34"/>
    <n v="80389"/>
  </r>
  <r>
    <x v="13"/>
    <x v="3"/>
    <n v="50"/>
    <n v="0.02"/>
    <d v="1998-05-15T00:00:00"/>
    <x v="13"/>
    <n v="34"/>
    <n v="930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D05764-FE03-4AC6-A14F-A8A205BFB768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B3:I22" firstHeaderRow="0" firstDataRow="1" firstDataCol="2"/>
  <pivotFields count="8">
    <pivotField axis="axisRow" compact="0" showAll="0">
      <items count="15">
        <item x="0"/>
        <item x="1"/>
        <item x="2"/>
        <item x="3"/>
        <item x="4"/>
        <item x="5"/>
        <item x="6"/>
        <item x="7"/>
        <item x="11"/>
        <item x="12"/>
        <item x="13"/>
        <item x="8"/>
        <item x="9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>
      <items count="5">
        <item x="0"/>
        <item x="1"/>
        <item x="3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19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"/>
    </i>
    <i r="1">
      <x v="8"/>
    </i>
    <i r="1">
      <x v="9"/>
    </i>
    <i r="1">
      <x v="10"/>
    </i>
    <i>
      <x v="3"/>
    </i>
    <i r="1">
      <x v="11"/>
    </i>
    <i r="1">
      <x v="12"/>
    </i>
    <i r="1">
      <x v="1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Montant" fld="2" baseField="1" baseItem="0" numFmtId="3"/>
    <dataField name="Max. de Taux" fld="3" subtotal="max" baseField="1" baseItem="0" numFmtId="9"/>
    <dataField name="Max. de Date1" fld="4" subtotal="max" baseField="1" baseItem="0" numFmtId="165"/>
    <dataField name="Max. de Date 2" fld="5" subtotal="max" baseField="1" baseItem="0" numFmtId="165"/>
    <dataField name="Max. de Jours" fld="6" subtotal="max" baseField="1" baseItem="0"/>
    <dataField name="Max. de calcul " fld="7" subtotal="max" baseField="1" baseItem="0" numFmtId="3"/>
  </dataFields>
  <formats count="25">
    <format dxfId="10">
      <pivotArea outline="0" fieldPosition="0">
        <references count="1">
          <reference field="4294967294" count="1" selected="0">
            <x v="1"/>
          </reference>
        </references>
      </pivotArea>
    </format>
    <format dxfId="11">
      <pivotArea outline="0" fieldPosition="0">
        <references count="1">
          <reference field="4294967294" count="2" selected="0">
            <x v="2"/>
            <x v="3"/>
          </reference>
        </references>
      </pivotArea>
    </format>
    <format dxfId="12">
      <pivotArea outline="0" fieldPosition="0">
        <references count="1">
          <reference field="4294967294" count="1" selected="0">
            <x v="5"/>
          </reference>
        </references>
      </pivotArea>
    </format>
    <format dxfId="13">
      <pivotArea outline="0" fieldPosition="0">
        <references count="1">
          <reference field="4294967294" count="1" selected="0">
            <x v="0"/>
          </reference>
        </references>
      </pivotArea>
    </format>
    <format dxfId="14">
      <pivotArea field="1" type="button" dataOnly="0" labelOnly="1" outline="0" axis="axisRow" fieldPosition="0"/>
    </format>
    <format dxfId="15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7">
      <pivotArea field="1" type="button" dataOnly="0" labelOnly="1" outline="0" axis="axisRow" fieldPosition="0"/>
    </format>
    <format dxfId="18">
      <pivotArea field="0" type="button" dataOnly="0" labelOnly="1" outline="0" axis="axisRow" fieldPosition="1"/>
    </format>
    <format dxfId="1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0">
      <pivotArea fieldPosition="0">
        <references count="2">
          <reference field="4294967294" count="1" selected="0">
            <x v="0"/>
          </reference>
          <reference field="1" count="1">
            <x v="0"/>
          </reference>
        </references>
      </pivotArea>
    </format>
    <format dxfId="21">
      <pivotArea fieldPosition="0">
        <references count="2">
          <reference field="4294967294" count="1" selected="0">
            <x v="5"/>
          </reference>
          <reference field="1" count="1">
            <x v="0"/>
          </reference>
        </references>
      </pivotArea>
    </format>
    <format dxfId="22">
      <pivotArea fieldPosition="0">
        <references count="2">
          <reference field="4294967294" count="1" selected="0">
            <x v="0"/>
          </reference>
          <reference field="1" count="1">
            <x v="1"/>
          </reference>
        </references>
      </pivotArea>
    </format>
    <format dxfId="23">
      <pivotArea fieldPosition="0">
        <references count="2">
          <reference field="4294967294" count="1" selected="0">
            <x v="5"/>
          </reference>
          <reference field="1" count="1">
            <x v="1"/>
          </reference>
        </references>
      </pivotArea>
    </format>
    <format dxfId="24">
      <pivotArea fieldPosition="0">
        <references count="2">
          <reference field="4294967294" count="1" selected="0">
            <x v="0"/>
          </reference>
          <reference field="1" count="1">
            <x v="2"/>
          </reference>
        </references>
      </pivotArea>
    </format>
    <format dxfId="25">
      <pivotArea fieldPosition="0">
        <references count="2">
          <reference field="4294967294" count="1" selected="0">
            <x v="5"/>
          </reference>
          <reference field="1" count="1">
            <x v="2"/>
          </reference>
        </references>
      </pivotArea>
    </format>
    <format dxfId="26">
      <pivotArea fieldPosition="0">
        <references count="2">
          <reference field="4294967294" count="1" selected="0">
            <x v="0"/>
          </reference>
          <reference field="1" count="1">
            <x v="3"/>
          </reference>
        </references>
      </pivotArea>
    </format>
    <format dxfId="27">
      <pivotArea fieldPosition="0">
        <references count="2">
          <reference field="4294967294" count="1" selected="0">
            <x v="5"/>
          </reference>
          <reference field="1" count="1">
            <x v="3"/>
          </reference>
        </references>
      </pivotArea>
    </format>
    <format dxfId="28">
      <pivotArea field="1" grandRow="1" outline="0" axis="axisRow" fieldPosition="0">
        <references count="1">
          <reference field="4294967294" count="1" selected="0">
            <x v="0"/>
          </reference>
        </references>
      </pivotArea>
    </format>
    <format dxfId="29">
      <pivotArea field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0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0"/>
          </reference>
        </references>
      </pivotArea>
    </format>
    <format dxfId="31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1"/>
          </reference>
        </references>
      </pivotArea>
    </format>
    <format dxfId="32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2"/>
          </reference>
        </references>
      </pivotArea>
    </format>
    <format dxfId="33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3"/>
          </reference>
        </references>
      </pivotArea>
    </format>
    <format dxfId="34">
      <pivotArea field="1" grandRow="1" outline="0" axis="axisRow" fieldPosition="0">
        <references count="1">
          <reference field="4294967294" count="4" selected="0">
            <x v="1"/>
            <x v="2"/>
            <x v="3"/>
            <x v="4"/>
          </reference>
        </references>
      </pivotArea>
    </format>
  </formats>
  <conditionalFormats count="4">
    <conditionalFormat scope="data" priority="5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3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7D87D-7BE4-452E-B3B0-0F1F0F638A67}">
  <sheetPr codeName="Feuil2"/>
  <dimension ref="B3:I17"/>
  <sheetViews>
    <sheetView workbookViewId="0">
      <selection activeCell="I5" sqref="I5"/>
    </sheetView>
  </sheetViews>
  <sheetFormatPr baseColWidth="10" defaultRowHeight="15" x14ac:dyDescent="0.25"/>
  <cols>
    <col min="6" max="6" width="15" customWidth="1"/>
    <col min="7" max="7" width="16" customWidth="1"/>
  </cols>
  <sheetData>
    <row r="3" spans="2:9" ht="15.75" x14ac:dyDescent="0.25">
      <c r="B3" s="13" t="s">
        <v>1</v>
      </c>
      <c r="C3" s="13" t="s">
        <v>0</v>
      </c>
      <c r="D3" s="14" t="s">
        <v>26</v>
      </c>
      <c r="E3" s="14" t="s">
        <v>27</v>
      </c>
      <c r="F3" s="14" t="s">
        <v>28</v>
      </c>
      <c r="G3" s="14" t="s">
        <v>29</v>
      </c>
      <c r="H3" s="14" t="s">
        <v>30</v>
      </c>
      <c r="I3" s="14" t="s">
        <v>31</v>
      </c>
    </row>
    <row r="4" spans="2:9" ht="15.75" x14ac:dyDescent="0.25">
      <c r="B4" s="8" t="s">
        <v>8</v>
      </c>
      <c r="C4" s="8" t="s">
        <v>7</v>
      </c>
      <c r="D4" s="9">
        <v>500</v>
      </c>
      <c r="E4" s="10">
        <v>0.02</v>
      </c>
      <c r="F4" s="11">
        <v>35917</v>
      </c>
      <c r="G4" s="11">
        <v>35951</v>
      </c>
      <c r="H4" s="12">
        <f>G4-F4</f>
        <v>34</v>
      </c>
      <c r="I4" s="9">
        <v>56851</v>
      </c>
    </row>
    <row r="5" spans="2:9" ht="15.75" x14ac:dyDescent="0.25">
      <c r="B5" s="8" t="s">
        <v>9</v>
      </c>
      <c r="C5" s="8" t="s">
        <v>7</v>
      </c>
      <c r="D5" s="9">
        <v>500</v>
      </c>
      <c r="E5" s="10">
        <v>0.02</v>
      </c>
      <c r="F5" s="11">
        <v>35918</v>
      </c>
      <c r="G5" s="11">
        <v>35952</v>
      </c>
      <c r="H5" s="12">
        <f t="shared" ref="H5:H17" si="0">G5-F5</f>
        <v>34</v>
      </c>
      <c r="I5" s="9">
        <v>53287</v>
      </c>
    </row>
    <row r="6" spans="2:9" ht="15.75" x14ac:dyDescent="0.25">
      <c r="B6" s="8" t="s">
        <v>11</v>
      </c>
      <c r="C6" s="8" t="s">
        <v>10</v>
      </c>
      <c r="D6" s="9">
        <v>1000</v>
      </c>
      <c r="E6" s="10">
        <v>0.04</v>
      </c>
      <c r="F6" s="11">
        <v>35919</v>
      </c>
      <c r="G6" s="11">
        <v>35953</v>
      </c>
      <c r="H6" s="12">
        <f t="shared" si="0"/>
        <v>34</v>
      </c>
      <c r="I6" s="9">
        <v>94764</v>
      </c>
    </row>
    <row r="7" spans="2:9" ht="15.75" x14ac:dyDescent="0.25">
      <c r="B7" s="8" t="s">
        <v>12</v>
      </c>
      <c r="C7" s="8" t="s">
        <v>10</v>
      </c>
      <c r="D7" s="9">
        <v>1000</v>
      </c>
      <c r="E7" s="10">
        <v>0.04</v>
      </c>
      <c r="F7" s="11">
        <v>35920</v>
      </c>
      <c r="G7" s="11">
        <v>35954</v>
      </c>
      <c r="H7" s="12">
        <f t="shared" si="0"/>
        <v>34</v>
      </c>
      <c r="I7" s="9">
        <v>89422</v>
      </c>
    </row>
    <row r="8" spans="2:9" ht="15.75" x14ac:dyDescent="0.25">
      <c r="B8" s="8" t="s">
        <v>13</v>
      </c>
      <c r="C8" s="8" t="s">
        <v>10</v>
      </c>
      <c r="D8" s="9">
        <v>1000</v>
      </c>
      <c r="E8" s="10">
        <v>0.04</v>
      </c>
      <c r="F8" s="11">
        <v>35921</v>
      </c>
      <c r="G8" s="11">
        <v>35955</v>
      </c>
      <c r="H8" s="12">
        <f t="shared" si="0"/>
        <v>34</v>
      </c>
      <c r="I8" s="9">
        <v>57020</v>
      </c>
    </row>
    <row r="9" spans="2:9" ht="15.75" x14ac:dyDescent="0.25">
      <c r="B9" s="8" t="s">
        <v>14</v>
      </c>
      <c r="C9" s="8" t="s">
        <v>10</v>
      </c>
      <c r="D9" s="9">
        <v>1000</v>
      </c>
      <c r="E9" s="10">
        <v>0.04</v>
      </c>
      <c r="F9" s="11">
        <v>35922</v>
      </c>
      <c r="G9" s="11">
        <v>35956</v>
      </c>
      <c r="H9" s="12">
        <f t="shared" si="0"/>
        <v>34</v>
      </c>
      <c r="I9" s="9">
        <v>98774</v>
      </c>
    </row>
    <row r="10" spans="2:9" ht="15.75" x14ac:dyDescent="0.25">
      <c r="B10" s="8" t="s">
        <v>15</v>
      </c>
      <c r="C10" s="8" t="s">
        <v>10</v>
      </c>
      <c r="D10" s="9">
        <v>1000</v>
      </c>
      <c r="E10" s="10">
        <v>0.04</v>
      </c>
      <c r="F10" s="11">
        <v>35923</v>
      </c>
      <c r="G10" s="11">
        <v>35957</v>
      </c>
      <c r="H10" s="12">
        <f t="shared" si="0"/>
        <v>34</v>
      </c>
      <c r="I10" s="9">
        <v>73320</v>
      </c>
    </row>
    <row r="11" spans="2:9" ht="15.75" x14ac:dyDescent="0.25">
      <c r="B11" s="8" t="s">
        <v>16</v>
      </c>
      <c r="C11" s="8" t="s">
        <v>10</v>
      </c>
      <c r="D11" s="9">
        <v>1000</v>
      </c>
      <c r="E11" s="10">
        <v>0.04</v>
      </c>
      <c r="F11" s="11">
        <v>35924</v>
      </c>
      <c r="G11" s="11">
        <v>35958</v>
      </c>
      <c r="H11" s="12">
        <f t="shared" si="0"/>
        <v>34</v>
      </c>
      <c r="I11" s="9">
        <v>74515</v>
      </c>
    </row>
    <row r="12" spans="2:9" ht="15.75" x14ac:dyDescent="0.25">
      <c r="B12" s="8" t="s">
        <v>22</v>
      </c>
      <c r="C12" s="8" t="s">
        <v>21</v>
      </c>
      <c r="D12" s="9">
        <v>200</v>
      </c>
      <c r="E12" s="10">
        <v>0.03</v>
      </c>
      <c r="F12" s="11">
        <v>35925</v>
      </c>
      <c r="G12" s="11">
        <v>35959</v>
      </c>
      <c r="H12" s="12">
        <f t="shared" si="0"/>
        <v>34</v>
      </c>
      <c r="I12" s="9">
        <v>66289</v>
      </c>
    </row>
    <row r="13" spans="2:9" ht="15.75" x14ac:dyDescent="0.25">
      <c r="B13" s="8" t="s">
        <v>23</v>
      </c>
      <c r="C13" s="8" t="s">
        <v>21</v>
      </c>
      <c r="D13" s="9">
        <v>200</v>
      </c>
      <c r="E13" s="10">
        <v>0.03</v>
      </c>
      <c r="F13" s="11">
        <v>35926</v>
      </c>
      <c r="G13" s="11">
        <v>35960</v>
      </c>
      <c r="H13" s="12">
        <f t="shared" si="0"/>
        <v>34</v>
      </c>
      <c r="I13" s="9">
        <v>50340</v>
      </c>
    </row>
    <row r="14" spans="2:9" ht="15.75" x14ac:dyDescent="0.25">
      <c r="B14" s="8" t="s">
        <v>24</v>
      </c>
      <c r="C14" s="8" t="s">
        <v>21</v>
      </c>
      <c r="D14" s="9">
        <v>200</v>
      </c>
      <c r="E14" s="10">
        <v>0.03</v>
      </c>
      <c r="F14" s="11">
        <v>35927</v>
      </c>
      <c r="G14" s="11">
        <v>35961</v>
      </c>
      <c r="H14" s="12">
        <f t="shared" si="0"/>
        <v>34</v>
      </c>
      <c r="I14" s="9">
        <v>73003</v>
      </c>
    </row>
    <row r="15" spans="2:9" ht="15.75" x14ac:dyDescent="0.25">
      <c r="B15" s="8" t="s">
        <v>18</v>
      </c>
      <c r="C15" s="8" t="s">
        <v>17</v>
      </c>
      <c r="D15" s="9">
        <v>50</v>
      </c>
      <c r="E15" s="10">
        <v>0.02</v>
      </c>
      <c r="F15" s="11">
        <v>35928</v>
      </c>
      <c r="G15" s="11">
        <v>35962</v>
      </c>
      <c r="H15" s="12">
        <f t="shared" si="0"/>
        <v>34</v>
      </c>
      <c r="I15" s="9">
        <v>64421</v>
      </c>
    </row>
    <row r="16" spans="2:9" ht="15.75" x14ac:dyDescent="0.25">
      <c r="B16" s="8" t="s">
        <v>19</v>
      </c>
      <c r="C16" s="8" t="s">
        <v>17</v>
      </c>
      <c r="D16" s="9">
        <v>50</v>
      </c>
      <c r="E16" s="10">
        <v>0.02</v>
      </c>
      <c r="F16" s="11">
        <v>35929</v>
      </c>
      <c r="G16" s="11">
        <v>35963</v>
      </c>
      <c r="H16" s="12">
        <f t="shared" si="0"/>
        <v>34</v>
      </c>
      <c r="I16" s="9">
        <v>80389</v>
      </c>
    </row>
    <row r="17" spans="2:9" ht="15.75" x14ac:dyDescent="0.25">
      <c r="B17" s="8" t="s">
        <v>20</v>
      </c>
      <c r="C17" s="8" t="s">
        <v>17</v>
      </c>
      <c r="D17" s="9">
        <v>50</v>
      </c>
      <c r="E17" s="10">
        <v>0.02</v>
      </c>
      <c r="F17" s="11">
        <v>35930</v>
      </c>
      <c r="G17" s="11">
        <v>35964</v>
      </c>
      <c r="H17" s="12">
        <f t="shared" si="0"/>
        <v>34</v>
      </c>
      <c r="I17" s="9">
        <v>93043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A9EC8-8EEE-447F-9EB7-7A68E95CCC64}">
  <sheetPr codeName="Feuil1"/>
  <dimension ref="B3:I22"/>
  <sheetViews>
    <sheetView tabSelected="1" workbookViewId="0">
      <selection activeCell="O20" sqref="O20"/>
    </sheetView>
  </sheetViews>
  <sheetFormatPr baseColWidth="10" defaultRowHeight="15" x14ac:dyDescent="0.25"/>
  <cols>
    <col min="2" max="2" width="21" bestFit="1" customWidth="1"/>
    <col min="3" max="3" width="6.28515625" bestFit="1" customWidth="1"/>
    <col min="4" max="4" width="10.42578125" bestFit="1" customWidth="1"/>
    <col min="5" max="5" width="12.7109375" bestFit="1" customWidth="1"/>
    <col min="6" max="6" width="13.7109375" bestFit="1" customWidth="1"/>
    <col min="7" max="7" width="14.140625" bestFit="1" customWidth="1"/>
    <col min="8" max="8" width="13.140625" bestFit="1" customWidth="1"/>
    <col min="9" max="9" width="13.5703125" bestFit="1" customWidth="1"/>
  </cols>
  <sheetData>
    <row r="3" spans="2:9" s="1" customFormat="1" ht="37.5" customHeight="1" x14ac:dyDescent="0.25">
      <c r="B3" s="16" t="s">
        <v>0</v>
      </c>
      <c r="C3" s="16" t="s">
        <v>1</v>
      </c>
      <c r="D3" s="1" t="s">
        <v>32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</row>
    <row r="4" spans="2:9" x14ac:dyDescent="0.25">
      <c r="B4" t="s">
        <v>7</v>
      </c>
      <c r="D4" s="2">
        <v>1000</v>
      </c>
      <c r="E4" s="3">
        <v>0.02</v>
      </c>
      <c r="F4" s="4">
        <v>35918</v>
      </c>
      <c r="G4" s="4">
        <v>35952</v>
      </c>
      <c r="H4" s="17">
        <v>34</v>
      </c>
      <c r="I4" s="2">
        <v>56851</v>
      </c>
    </row>
    <row r="5" spans="2:9" x14ac:dyDescent="0.25">
      <c r="B5" t="s">
        <v>7</v>
      </c>
      <c r="C5" t="s">
        <v>8</v>
      </c>
      <c r="D5" s="5">
        <v>500</v>
      </c>
      <c r="E5" s="6">
        <v>0.02</v>
      </c>
      <c r="F5" s="7">
        <v>35917</v>
      </c>
      <c r="G5" s="7">
        <v>35951</v>
      </c>
      <c r="H5" s="15">
        <v>34</v>
      </c>
      <c r="I5" s="5">
        <v>56851</v>
      </c>
    </row>
    <row r="6" spans="2:9" x14ac:dyDescent="0.25">
      <c r="B6" t="s">
        <v>7</v>
      </c>
      <c r="C6" t="s">
        <v>9</v>
      </c>
      <c r="D6" s="5">
        <v>500</v>
      </c>
      <c r="E6" s="6">
        <v>0.02</v>
      </c>
      <c r="F6" s="7">
        <v>35918</v>
      </c>
      <c r="G6" s="7">
        <v>35952</v>
      </c>
      <c r="H6" s="15">
        <v>34</v>
      </c>
      <c r="I6" s="5">
        <v>53287</v>
      </c>
    </row>
    <row r="7" spans="2:9" x14ac:dyDescent="0.25">
      <c r="B7" t="s">
        <v>10</v>
      </c>
      <c r="D7" s="2">
        <v>6000</v>
      </c>
      <c r="E7" s="3">
        <v>0.04</v>
      </c>
      <c r="F7" s="4">
        <v>35924</v>
      </c>
      <c r="G7" s="4">
        <v>35958</v>
      </c>
      <c r="H7" s="17">
        <v>34</v>
      </c>
      <c r="I7" s="2">
        <v>98774</v>
      </c>
    </row>
    <row r="8" spans="2:9" x14ac:dyDescent="0.25">
      <c r="B8" t="s">
        <v>10</v>
      </c>
      <c r="C8" t="s">
        <v>11</v>
      </c>
      <c r="D8" s="5">
        <v>1000</v>
      </c>
      <c r="E8" s="6">
        <v>0.04</v>
      </c>
      <c r="F8" s="7">
        <v>35919</v>
      </c>
      <c r="G8" s="7">
        <v>35953</v>
      </c>
      <c r="H8" s="15">
        <v>34</v>
      </c>
      <c r="I8" s="5">
        <v>94764</v>
      </c>
    </row>
    <row r="9" spans="2:9" x14ac:dyDescent="0.25">
      <c r="B9" t="s">
        <v>10</v>
      </c>
      <c r="C9" t="s">
        <v>12</v>
      </c>
      <c r="D9" s="5">
        <v>1000</v>
      </c>
      <c r="E9" s="6">
        <v>0.04</v>
      </c>
      <c r="F9" s="7">
        <v>35920</v>
      </c>
      <c r="G9" s="7">
        <v>35954</v>
      </c>
      <c r="H9" s="15">
        <v>34</v>
      </c>
      <c r="I9" s="5">
        <v>89422</v>
      </c>
    </row>
    <row r="10" spans="2:9" x14ac:dyDescent="0.25">
      <c r="B10" t="s">
        <v>10</v>
      </c>
      <c r="C10" t="s">
        <v>13</v>
      </c>
      <c r="D10" s="5">
        <v>1000</v>
      </c>
      <c r="E10" s="6">
        <v>0.04</v>
      </c>
      <c r="F10" s="7">
        <v>35921</v>
      </c>
      <c r="G10" s="7">
        <v>35955</v>
      </c>
      <c r="H10" s="15">
        <v>34</v>
      </c>
      <c r="I10" s="5">
        <v>57020</v>
      </c>
    </row>
    <row r="11" spans="2:9" x14ac:dyDescent="0.25">
      <c r="B11" t="s">
        <v>10</v>
      </c>
      <c r="C11" t="s">
        <v>14</v>
      </c>
      <c r="D11" s="5">
        <v>1000</v>
      </c>
      <c r="E11" s="6">
        <v>0.04</v>
      </c>
      <c r="F11" s="7">
        <v>35922</v>
      </c>
      <c r="G11" s="7">
        <v>35956</v>
      </c>
      <c r="H11" s="15">
        <v>34</v>
      </c>
      <c r="I11" s="5">
        <v>98774</v>
      </c>
    </row>
    <row r="12" spans="2:9" x14ac:dyDescent="0.25">
      <c r="B12" t="s">
        <v>10</v>
      </c>
      <c r="C12" t="s">
        <v>15</v>
      </c>
      <c r="D12" s="5">
        <v>1000</v>
      </c>
      <c r="E12" s="6">
        <v>0.04</v>
      </c>
      <c r="F12" s="7">
        <v>35923</v>
      </c>
      <c r="G12" s="7">
        <v>35957</v>
      </c>
      <c r="H12" s="15">
        <v>34</v>
      </c>
      <c r="I12" s="5">
        <v>73320</v>
      </c>
    </row>
    <row r="13" spans="2:9" x14ac:dyDescent="0.25">
      <c r="B13" t="s">
        <v>10</v>
      </c>
      <c r="C13" t="s">
        <v>16</v>
      </c>
      <c r="D13" s="5">
        <v>1000</v>
      </c>
      <c r="E13" s="6">
        <v>0.04</v>
      </c>
      <c r="F13" s="7">
        <v>35924</v>
      </c>
      <c r="G13" s="7">
        <v>35958</v>
      </c>
      <c r="H13" s="15">
        <v>34</v>
      </c>
      <c r="I13" s="5">
        <v>74515</v>
      </c>
    </row>
    <row r="14" spans="2:9" x14ac:dyDescent="0.25">
      <c r="B14" t="s">
        <v>17</v>
      </c>
      <c r="D14" s="2">
        <v>150</v>
      </c>
      <c r="E14" s="3">
        <v>0.02</v>
      </c>
      <c r="F14" s="4">
        <v>35930</v>
      </c>
      <c r="G14" s="4">
        <v>35964</v>
      </c>
      <c r="H14" s="17">
        <v>34</v>
      </c>
      <c r="I14" s="2">
        <v>93043</v>
      </c>
    </row>
    <row r="15" spans="2:9" x14ac:dyDescent="0.25">
      <c r="B15" t="s">
        <v>17</v>
      </c>
      <c r="C15" t="s">
        <v>18</v>
      </c>
      <c r="D15" s="5">
        <v>50</v>
      </c>
      <c r="E15" s="6">
        <v>0.02</v>
      </c>
      <c r="F15" s="7">
        <v>35928</v>
      </c>
      <c r="G15" s="7">
        <v>35962</v>
      </c>
      <c r="H15" s="15">
        <v>34</v>
      </c>
      <c r="I15" s="5">
        <v>64421</v>
      </c>
    </row>
    <row r="16" spans="2:9" x14ac:dyDescent="0.25">
      <c r="B16" t="s">
        <v>17</v>
      </c>
      <c r="C16" t="s">
        <v>19</v>
      </c>
      <c r="D16" s="5">
        <v>50</v>
      </c>
      <c r="E16" s="6">
        <v>0.02</v>
      </c>
      <c r="F16" s="7">
        <v>35929</v>
      </c>
      <c r="G16" s="7">
        <v>35963</v>
      </c>
      <c r="H16" s="15">
        <v>34</v>
      </c>
      <c r="I16" s="5">
        <v>80389</v>
      </c>
    </row>
    <row r="17" spans="2:9" x14ac:dyDescent="0.25">
      <c r="B17" t="s">
        <v>17</v>
      </c>
      <c r="C17" t="s">
        <v>20</v>
      </c>
      <c r="D17" s="5">
        <v>50</v>
      </c>
      <c r="E17" s="6">
        <v>0.02</v>
      </c>
      <c r="F17" s="7">
        <v>35930</v>
      </c>
      <c r="G17" s="7">
        <v>35964</v>
      </c>
      <c r="H17" s="15">
        <v>34</v>
      </c>
      <c r="I17" s="5">
        <v>93043</v>
      </c>
    </row>
    <row r="18" spans="2:9" x14ac:dyDescent="0.25">
      <c r="B18" t="s">
        <v>21</v>
      </c>
      <c r="D18" s="2">
        <v>600</v>
      </c>
      <c r="E18" s="3">
        <v>0.03</v>
      </c>
      <c r="F18" s="4">
        <v>35927</v>
      </c>
      <c r="G18" s="4">
        <v>35961</v>
      </c>
      <c r="H18" s="17">
        <v>34</v>
      </c>
      <c r="I18" s="2">
        <v>73003</v>
      </c>
    </row>
    <row r="19" spans="2:9" x14ac:dyDescent="0.25">
      <c r="B19" t="s">
        <v>21</v>
      </c>
      <c r="C19" t="s">
        <v>22</v>
      </c>
      <c r="D19" s="5">
        <v>200</v>
      </c>
      <c r="E19" s="6">
        <v>0.03</v>
      </c>
      <c r="F19" s="7">
        <v>35925</v>
      </c>
      <c r="G19" s="7">
        <v>35959</v>
      </c>
      <c r="H19" s="15">
        <v>34</v>
      </c>
      <c r="I19" s="5">
        <v>66289</v>
      </c>
    </row>
    <row r="20" spans="2:9" x14ac:dyDescent="0.25">
      <c r="B20" t="s">
        <v>21</v>
      </c>
      <c r="C20" t="s">
        <v>23</v>
      </c>
      <c r="D20" s="5">
        <v>200</v>
      </c>
      <c r="E20" s="6">
        <v>0.03</v>
      </c>
      <c r="F20" s="7">
        <v>35926</v>
      </c>
      <c r="G20" s="7">
        <v>35960</v>
      </c>
      <c r="H20" s="15">
        <v>34</v>
      </c>
      <c r="I20" s="5">
        <v>50340</v>
      </c>
    </row>
    <row r="21" spans="2:9" x14ac:dyDescent="0.25">
      <c r="B21" t="s">
        <v>21</v>
      </c>
      <c r="C21" t="s">
        <v>24</v>
      </c>
      <c r="D21" s="5">
        <v>200</v>
      </c>
      <c r="E21" s="6">
        <v>0.03</v>
      </c>
      <c r="F21" s="7">
        <v>35927</v>
      </c>
      <c r="G21" s="7">
        <v>35961</v>
      </c>
      <c r="H21" s="15">
        <v>34</v>
      </c>
      <c r="I21" s="5">
        <v>73003</v>
      </c>
    </row>
    <row r="22" spans="2:9" x14ac:dyDescent="0.25">
      <c r="B22" t="s">
        <v>25</v>
      </c>
      <c r="D22" s="2">
        <v>7750</v>
      </c>
      <c r="E22" s="3">
        <v>0.04</v>
      </c>
      <c r="F22" s="4">
        <v>35930</v>
      </c>
      <c r="G22" s="4">
        <v>35964</v>
      </c>
      <c r="H22" s="17">
        <v>34</v>
      </c>
      <c r="I22" s="2">
        <v>98774</v>
      </c>
    </row>
  </sheetData>
  <conditionalFormatting pivot="1" sqref="E4:E22">
    <cfRule type="expression" dxfId="6" priority="5">
      <formula>$C4=""</formula>
    </cfRule>
  </conditionalFormatting>
  <conditionalFormatting pivot="1" sqref="F4:F22">
    <cfRule type="expression" dxfId="5" priority="3">
      <formula>$C4=""</formula>
    </cfRule>
  </conditionalFormatting>
  <conditionalFormatting pivot="1" sqref="G4:G22">
    <cfRule type="expression" dxfId="4" priority="2">
      <formula>$C4=""</formula>
    </cfRule>
  </conditionalFormatting>
  <conditionalFormatting pivot="1" sqref="H4:H22">
    <cfRule type="expression" dxfId="3" priority="1">
      <formula>$C4=""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2020-12-18T14:15:51Z</dcterms:modified>
</cp:coreProperties>
</file>