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F5E81EBE-A06D-43FA-A838-E177F26FC5DD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Articles" sheetId="11" r:id="rId1"/>
    <sheet name="Liens BOM" sheetId="12" r:id="rId2"/>
  </sheets>
  <definedNames>
    <definedName name="_xlnm._FilterDatabase" localSheetId="1" hidden="1">'Liens BOM'!$A$1:$J$22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1" l="1"/>
  <c r="G3" i="11"/>
  <c r="G4" i="11"/>
  <c r="G5" i="11"/>
  <c r="F4" i="11" l="1"/>
  <c r="F3" i="11"/>
  <c r="F2" i="11"/>
  <c r="F5" i="11"/>
</calcChain>
</file>

<file path=xl/sharedStrings.xml><?xml version="1.0" encoding="utf-8"?>
<sst xmlns="http://schemas.openxmlformats.org/spreadsheetml/2006/main" count="120" uniqueCount="52">
  <si>
    <t>PC</t>
  </si>
  <si>
    <t>M</t>
  </si>
  <si>
    <t>Material</t>
  </si>
  <si>
    <t>Descriptif</t>
  </si>
  <si>
    <t>UoM</t>
  </si>
  <si>
    <t>Qty</t>
  </si>
  <si>
    <t>MF</t>
  </si>
  <si>
    <t>G</t>
  </si>
  <si>
    <t>BIB</t>
  </si>
  <si>
    <t>BOM n°</t>
  </si>
  <si>
    <t>ligne</t>
  </si>
  <si>
    <t>Composant</t>
  </si>
  <si>
    <t>Sort string</t>
  </si>
  <si>
    <t>Dispo ?</t>
  </si>
  <si>
    <t>OUI</t>
  </si>
  <si>
    <t>NON</t>
  </si>
  <si>
    <t>x̄ qty/mois</t>
  </si>
  <si>
    <t>non dispo</t>
  </si>
  <si>
    <t>Colonne1</t>
  </si>
  <si>
    <t>Old code</t>
  </si>
  <si>
    <t>F_MASQ EVER</t>
  </si>
  <si>
    <t xml:space="preserve">F_MASQUE L006 </t>
  </si>
  <si>
    <t>F_PAS LUNETTE A00</t>
  </si>
  <si>
    <t>Composants dispo prod</t>
  </si>
  <si>
    <t>Old code composant</t>
  </si>
  <si>
    <t>Comp1</t>
  </si>
  <si>
    <t>Comp2</t>
  </si>
  <si>
    <t>Comp3</t>
  </si>
  <si>
    <t>Comp4</t>
  </si>
  <si>
    <t>Comp5</t>
  </si>
  <si>
    <t>Comp6</t>
  </si>
  <si>
    <t>Comp7</t>
  </si>
  <si>
    <t>Comp8</t>
  </si>
  <si>
    <t>Comp9</t>
  </si>
  <si>
    <t>Comp10</t>
  </si>
  <si>
    <t>Comp11</t>
  </si>
  <si>
    <t>VOILE POLYESTER</t>
  </si>
  <si>
    <t xml:space="preserve">GAUZE 1417 - </t>
  </si>
  <si>
    <t>F_K 4112</t>
  </si>
  <si>
    <t>F_WF 5505BD</t>
  </si>
  <si>
    <t>F_SERAF</t>
  </si>
  <si>
    <t>F_ETIQUETTE</t>
  </si>
  <si>
    <t>F_PUCES</t>
  </si>
  <si>
    <t>F_PRESS FEMELLE</t>
  </si>
  <si>
    <t>F_BIAIS</t>
  </si>
  <si>
    <t>F_PRESSION MALE</t>
  </si>
  <si>
    <t xml:space="preserve">F_GRIF </t>
  </si>
  <si>
    <t>SAV</t>
  </si>
  <si>
    <t>COI</t>
  </si>
  <si>
    <t>F_PASSANT LUN B00</t>
  </si>
  <si>
    <t>temps fab</t>
  </si>
  <si>
    <t>dispo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</si>
</sst>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 applyAlignment="1">
      <alignment vertical="top"/>
    </xf>
    <xf numFmtId="0" fontId="0" fillId="0" borderId="0" xfId="0" applyFill="1" applyAlignment="1">
      <alignment vertical="top"/>
    </xf>
    <xf numFmtId="0" fontId="0" fillId="0" borderId="1" xfId="0" applyBorder="1" applyAlignment="1">
      <alignment vertical="top"/>
    </xf>
    <xf numFmtId="0" fontId="1" fillId="0" borderId="0" xfId="0" applyFont="1" applyAlignment="1">
      <alignment vertical="top"/>
    </xf>
    <xf numFmtId="1" fontId="0" fillId="0" borderId="0" xfId="0" applyNumberFormat="1" applyAlignment="1">
      <alignment vertical="top"/>
    </xf>
    <xf numFmtId="0" fontId="1" fillId="0" borderId="0" xfId="0" quotePrefix="1" applyFont="1" applyAlignment="1">
      <alignment vertical="top" wrapText="1"/>
    </xf>
    <xf numFmtId="1" fontId="0" fillId="0" borderId="0" xfId="0" applyNumberFormat="1" applyAlignment="1"/>
    <xf numFmtId="0" fontId="0" fillId="0" borderId="0" xfId="0" quotePrefix="1" applyAlignment="1">
      <alignment vertical="top"/>
    </xf>
    <xf numFmtId="0" fontId="0" fillId="0" borderId="1" xfId="0" quotePrefix="1" applyBorder="1" applyAlignment="1">
      <alignment vertical="top"/>
    </xf>
    <xf numFmtId="0" fontId="0" fillId="3" borderId="1" xfId="0" applyFill="1" applyBorder="1" applyAlignment="1">
      <alignment vertical="top"/>
    </xf>
    <xf numFmtId="0" fontId="0" fillId="3" borderId="0" xfId="0" applyFill="1" applyAlignment="1">
      <alignment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2" borderId="4" xfId="0" applyFill="1" applyBorder="1" applyAlignment="1">
      <alignment vertical="top"/>
    </xf>
    <xf numFmtId="0" fontId="0" fillId="2" borderId="5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0" borderId="7" xfId="0" applyBorder="1" applyAlignment="1">
      <alignment vertical="top"/>
    </xf>
    <xf numFmtId="0" fontId="0" fillId="3" borderId="8" xfId="0" applyFill="1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9" xfId="0" applyBorder="1" applyAlignment="1">
      <alignment vertical="top"/>
    </xf>
  </cellXfs>
  <cellStyles count="1">
    <cellStyle name="Normal" xfId="0" builtinId="0"/>
  </cellStyles>
  <dxfs count="20"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numFmt numFmtId="0" formatCode="General"/>
    </dxf>
    <dxf>
      <fill>
        <patternFill patternType="solid">
          <fgColor indexed="64"/>
          <bgColor theme="0" tint="-0.24997711111789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</dxf>
    <dxf>
      <numFmt numFmtId="1" formatCode="0"/>
    </dxf>
  </dxfs>
  <tableStyles count="0" defaultTableStyle="TableStyleMedium9" defaultPivotStyle="PivotStyleLight16"/>
  <colors>
    <mruColors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5A25D0E-D113-4682-AD81-4B32EB41C04A}" name="Tableau2" displayName="Tableau2" ref="A1:H5" totalsRowShown="0">
  <autoFilter ref="A1:H5" xr:uid="{A698D655-3ECF-4B60-BE58-8EBC31886491}"/>
  <sortState xmlns:xlrd2="http://schemas.microsoft.com/office/spreadsheetml/2017/richdata2" ref="A2:F5">
    <sortCondition descending="1" ref="F1:F5"/>
  </sortState>
  <tableColumns count="8">
    <tableColumn id="1" xr3:uid="{6FC27672-65FE-452B-B5A6-D79022996D86}" name="Material"/>
    <tableColumn id="2" xr3:uid="{67D8D0E9-7A79-4920-B359-32BC5A44D314}" name="Old code"/>
    <tableColumn id="3" xr3:uid="{D3A14104-C7EF-4F76-B71B-FEBFE22EA069}" name="Descriptif"/>
    <tableColumn id="5" xr3:uid="{2FEDEF4D-121B-4FF1-BE2E-81746860A7B4}" name="temps fab"/>
    <tableColumn id="6" xr3:uid="{A87EA571-FB54-4F80-8E60-DF268440B95F}" name="Qty"/>
    <tableColumn id="7" xr3:uid="{004AF8A6-5C85-4DF7-8F04-C39C097B0993}" name="x̄ qty/mois" dataDxfId="19">
      <calculatedColumnFormula>Tableau2[[#This Row],[Qty]]/30</calculatedColumnFormula>
    </tableColumn>
    <tableColumn id="8" xr3:uid="{97BB9540-625A-4A3C-942E-EAA1820B5E3A}" name="Composants dispo prod" dataDxfId="2">
      <calculatedColumnFormula>IF(COUNTIFS(Composants[Material],Tableau2[[#This Row],[Material]],Composants[Dispo ?],"non")&gt;0,"non dispo","dispo")</calculatedColumnFormula>
    </tableColumn>
    <tableColumn id="9" xr3:uid="{3D359617-55D9-442C-8977-6FF75A21D462}" name="Colonne1" dataDxfId="18"/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0AE424-1C3B-40C9-8BA2-C71CCA9CE496}" name="Composants" displayName="Composants" ref="A1:J22" totalsRowShown="0" headerRowDxfId="3" dataDxfId="4" headerRowBorderDxfId="16" tableBorderDxfId="17" totalsRowBorderDxfId="15">
  <autoFilter ref="A1:J22" xr:uid="{C7D00C71-3DE4-4A94-A97D-63A3035D370A}"/>
  <sortState xmlns:xlrd2="http://schemas.microsoft.com/office/spreadsheetml/2017/richdata2" ref="A2:J22">
    <sortCondition ref="B1:B22"/>
  </sortState>
  <tableColumns count="10">
    <tableColumn id="1" xr3:uid="{14BD4ADE-6421-4F9F-8E02-494BFE69F753}" name="BOM n°" dataDxfId="14"/>
    <tableColumn id="2" xr3:uid="{05231AAE-A561-4EE3-8467-93856222946D}" name="Material" dataDxfId="13"/>
    <tableColumn id="3" xr3:uid="{194C2FF0-1CDE-404C-B2A5-EBAAE54611AC}" name="ligne" dataDxfId="12"/>
    <tableColumn id="4" xr3:uid="{F9763585-3BB6-4A69-955F-0EA7CB91D5CA}" name="Composant" dataDxfId="11"/>
    <tableColumn id="5" xr3:uid="{2BA34752-23E1-4BCA-8DF8-F0186B35790C}" name="Old code composant" dataDxfId="10"/>
    <tableColumn id="6" xr3:uid="{44764532-45BA-4BD7-9675-DC4639C54C17}" name="Descriptif" dataDxfId="9"/>
    <tableColumn id="7" xr3:uid="{CDCF25A3-55EF-4A03-BEBB-13D5DCB6A483}" name="Sort string" dataDxfId="8"/>
    <tableColumn id="8" xr3:uid="{0B54FD6D-A454-4771-BB9A-1267464EB115}" name="UoM" dataDxfId="7"/>
    <tableColumn id="9" xr3:uid="{A9044BD2-356C-4C95-A476-D096B1B609C1}" name="Qty" dataDxfId="6"/>
    <tableColumn id="10" xr3:uid="{C1EF902E-5D41-410D-80C1-A764FC8C9761}" name="Dispo ?" dataDxfId="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0E40A-D744-4BE4-99AB-9C19B82904A6}">
  <dimension ref="A1:I419"/>
  <sheetViews>
    <sheetView tabSelected="1" zoomScaleNormal="100" workbookViewId="0">
      <selection activeCell="F12" sqref="F12"/>
    </sheetView>
  </sheetViews>
  <sheetFormatPr baseColWidth="10" defaultRowHeight="12.75" x14ac:dyDescent="0.2"/>
  <cols>
    <col min="1" max="1" width="10.7109375" style="1" bestFit="1" customWidth="1"/>
    <col min="2" max="2" width="11.42578125" style="1" bestFit="1" customWidth="1"/>
    <col min="3" max="3" width="20" style="1" bestFit="1" customWidth="1"/>
    <col min="4" max="4" width="12.140625" style="1" bestFit="1" customWidth="1"/>
    <col min="5" max="5" width="6.28515625" style="1" bestFit="1" customWidth="1"/>
    <col min="6" max="6" width="12.5703125" style="1" bestFit="1" customWidth="1"/>
    <col min="7" max="7" width="24.7109375" style="1" bestFit="1" customWidth="1"/>
    <col min="8" max="8" width="11.85546875" style="1" bestFit="1" customWidth="1"/>
    <col min="9" max="9" width="12.7109375" style="1" customWidth="1"/>
    <col min="10" max="16384" width="11.42578125" style="1"/>
  </cols>
  <sheetData>
    <row r="1" spans="1:9" customFormat="1" x14ac:dyDescent="0.2">
      <c r="A1" t="s">
        <v>2</v>
      </c>
      <c r="B1" t="s">
        <v>19</v>
      </c>
      <c r="C1" t="s">
        <v>3</v>
      </c>
      <c r="D1" s="3" t="s">
        <v>50</v>
      </c>
      <c r="E1" s="3" t="s">
        <v>5</v>
      </c>
      <c r="F1" s="3" t="s">
        <v>16</v>
      </c>
      <c r="G1" s="3" t="s">
        <v>23</v>
      </c>
      <c r="H1" t="s">
        <v>18</v>
      </c>
    </row>
    <row r="2" spans="1:9" customFormat="1" x14ac:dyDescent="0.2">
      <c r="A2">
        <v>1025007</v>
      </c>
      <c r="B2" t="s">
        <v>47</v>
      </c>
      <c r="C2" t="s">
        <v>49</v>
      </c>
      <c r="D2">
        <v>1.4100000000000001</v>
      </c>
      <c r="E2">
        <v>28150</v>
      </c>
      <c r="F2" s="4">
        <f>Tableau2[[#This Row],[Qty]]/30</f>
        <v>938.33333333333337</v>
      </c>
      <c r="G2" t="str">
        <f>IF(COUNTIFS(Composants[Material],Tableau2[[#This Row],[Material]],Composants[Dispo ?],"non")&gt;0,"non dispo","dispo")</f>
        <v>dispo</v>
      </c>
      <c r="H2" s="10" t="s">
        <v>51</v>
      </c>
    </row>
    <row r="3" spans="1:9" customFormat="1" x14ac:dyDescent="0.2">
      <c r="A3">
        <v>1023609</v>
      </c>
      <c r="B3" t="s">
        <v>48</v>
      </c>
      <c r="C3" t="s">
        <v>20</v>
      </c>
      <c r="D3">
        <v>5.25</v>
      </c>
      <c r="E3">
        <v>10411</v>
      </c>
      <c r="F3" s="6">
        <f>Tableau2[[#This Row],[Qty]]/30</f>
        <v>347.03333333333336</v>
      </c>
      <c r="G3" t="str">
        <f>IF(COUNTIFS(Composants[Material],Tableau2[[#This Row],[Material]],Composants[Dispo ?],"non")&gt;0,"non dispo","dispo")</f>
        <v>non dispo</v>
      </c>
      <c r="H3" s="10" t="s">
        <v>17</v>
      </c>
      <c r="I3" s="5"/>
    </row>
    <row r="4" spans="1:9" customFormat="1" x14ac:dyDescent="0.2">
      <c r="A4">
        <v>1023604</v>
      </c>
      <c r="B4" t="s">
        <v>48</v>
      </c>
      <c r="C4" t="s">
        <v>21</v>
      </c>
      <c r="D4">
        <v>2.61</v>
      </c>
      <c r="E4">
        <v>10200</v>
      </c>
      <c r="F4" s="4">
        <f>Tableau2[[#This Row],[Qty]]/30</f>
        <v>340</v>
      </c>
      <c r="G4" t="str">
        <f>IF(COUNTIFS(Composants[Material],Tableau2[[#This Row],[Material]],Composants[Dispo ?],"non")&gt;0,"non dispo","dispo")</f>
        <v>non dispo</v>
      </c>
      <c r="H4" s="10" t="s">
        <v>17</v>
      </c>
    </row>
    <row r="5" spans="1:9" customFormat="1" x14ac:dyDescent="0.2">
      <c r="A5">
        <v>1025246</v>
      </c>
      <c r="B5" t="s">
        <v>47</v>
      </c>
      <c r="C5" t="s">
        <v>22</v>
      </c>
      <c r="D5">
        <v>1.6600000000000001</v>
      </c>
      <c r="E5">
        <v>9340</v>
      </c>
      <c r="F5" s="4">
        <f>Tableau2[[#This Row],[Qty]]/30</f>
        <v>311.33333333333331</v>
      </c>
      <c r="G5" t="str">
        <f>IF(COUNTIFS(Composants[Material],Tableau2[[#This Row],[Material]],Composants[Dispo ?],"non")&gt;0,"non dispo","dispo")</f>
        <v>non dispo</v>
      </c>
      <c r="H5" s="10" t="s">
        <v>17</v>
      </c>
      <c r="I5" s="7"/>
    </row>
    <row r="6" spans="1:9" customFormat="1" x14ac:dyDescent="0.2"/>
    <row r="7" spans="1:9" customFormat="1" x14ac:dyDescent="0.2"/>
    <row r="8" spans="1:9" customFormat="1" x14ac:dyDescent="0.2"/>
    <row r="9" spans="1:9" customFormat="1" x14ac:dyDescent="0.2"/>
    <row r="10" spans="1:9" customFormat="1" x14ac:dyDescent="0.2"/>
    <row r="11" spans="1:9" customFormat="1" x14ac:dyDescent="0.2"/>
    <row r="12" spans="1:9" customFormat="1" x14ac:dyDescent="0.2"/>
    <row r="13" spans="1:9" customFormat="1" x14ac:dyDescent="0.2"/>
    <row r="14" spans="1:9" customFormat="1" x14ac:dyDescent="0.2"/>
    <row r="15" spans="1:9" customFormat="1" x14ac:dyDescent="0.2"/>
    <row r="16" spans="1:9" customFormat="1" x14ac:dyDescent="0.2"/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  <row r="32" customFormat="1" x14ac:dyDescent="0.2"/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spans="1:6" customFormat="1" x14ac:dyDescent="0.2"/>
    <row r="418" spans="1:6" customFormat="1" x14ac:dyDescent="0.2"/>
    <row r="419" spans="1:6" customFormat="1" x14ac:dyDescent="0.2">
      <c r="A419" s="1"/>
      <c r="B419" s="1"/>
      <c r="C419" s="1"/>
      <c r="D419" s="1"/>
      <c r="E419" s="1"/>
      <c r="F419" s="1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52474-C027-45C3-B341-DC592991DB58}">
  <dimension ref="A1:J22"/>
  <sheetViews>
    <sheetView workbookViewId="0">
      <selection sqref="A1:J22"/>
    </sheetView>
  </sheetViews>
  <sheetFormatPr baseColWidth="10" defaultColWidth="7.42578125" defaultRowHeight="12.75" x14ac:dyDescent="0.2"/>
  <cols>
    <col min="1" max="2" width="9.85546875" bestFit="1" customWidth="1"/>
    <col min="3" max="3" width="7.140625" bestFit="1" customWidth="1"/>
    <col min="4" max="4" width="12.7109375" bestFit="1" customWidth="1"/>
    <col min="5" max="5" width="20.5703125" bestFit="1" customWidth="1"/>
    <col min="6" max="6" width="18.85546875" bestFit="1" customWidth="1"/>
    <col min="7" max="7" width="11.85546875" bestFit="1" customWidth="1"/>
    <col min="8" max="8" width="7.140625" bestFit="1" customWidth="1"/>
    <col min="9" max="9" width="6.28515625" bestFit="1" customWidth="1"/>
    <col min="10" max="10" width="9.5703125" bestFit="1" customWidth="1"/>
  </cols>
  <sheetData>
    <row r="1" spans="1:10" x14ac:dyDescent="0.2">
      <c r="A1" s="13" t="s">
        <v>9</v>
      </c>
      <c r="B1" s="14" t="s">
        <v>2</v>
      </c>
      <c r="C1" s="14" t="s">
        <v>10</v>
      </c>
      <c r="D1" s="14" t="s">
        <v>11</v>
      </c>
      <c r="E1" s="14" t="s">
        <v>24</v>
      </c>
      <c r="F1" s="14" t="s">
        <v>3</v>
      </c>
      <c r="G1" s="14" t="s">
        <v>12</v>
      </c>
      <c r="H1" s="14" t="s">
        <v>4</v>
      </c>
      <c r="I1" s="14" t="s">
        <v>5</v>
      </c>
      <c r="J1" s="15" t="s">
        <v>13</v>
      </c>
    </row>
    <row r="2" spans="1:10" x14ac:dyDescent="0.2">
      <c r="A2" s="11">
        <v>23586</v>
      </c>
      <c r="B2" s="9">
        <v>1023604</v>
      </c>
      <c r="C2" s="2">
        <v>1</v>
      </c>
      <c r="D2" s="2">
        <v>2000070</v>
      </c>
      <c r="E2" s="2" t="s">
        <v>25</v>
      </c>
      <c r="F2" s="8" t="s">
        <v>36</v>
      </c>
      <c r="G2" s="2" t="s">
        <v>6</v>
      </c>
      <c r="H2" s="2" t="s">
        <v>1</v>
      </c>
      <c r="I2" s="2">
        <v>0.05</v>
      </c>
      <c r="J2" s="12" t="s">
        <v>15</v>
      </c>
    </row>
    <row r="3" spans="1:10" x14ac:dyDescent="0.2">
      <c r="A3" s="11">
        <v>23586</v>
      </c>
      <c r="B3" s="9">
        <v>1023604</v>
      </c>
      <c r="C3" s="2">
        <v>3</v>
      </c>
      <c r="D3" s="2">
        <v>3002172</v>
      </c>
      <c r="E3" s="2" t="s">
        <v>29</v>
      </c>
      <c r="F3" s="2" t="s">
        <v>40</v>
      </c>
      <c r="G3" s="2"/>
      <c r="H3" s="2" t="s">
        <v>1</v>
      </c>
      <c r="I3" s="2">
        <v>5</v>
      </c>
      <c r="J3" s="12" t="s">
        <v>14</v>
      </c>
    </row>
    <row r="4" spans="1:10" x14ac:dyDescent="0.2">
      <c r="A4" s="11">
        <v>23586</v>
      </c>
      <c r="B4" s="9">
        <v>1023604</v>
      </c>
      <c r="C4" s="2">
        <v>2</v>
      </c>
      <c r="D4" s="2">
        <v>3002413</v>
      </c>
      <c r="E4" s="2" t="s">
        <v>33</v>
      </c>
      <c r="F4" s="2" t="s">
        <v>44</v>
      </c>
      <c r="G4" s="2"/>
      <c r="H4" s="2" t="s">
        <v>1</v>
      </c>
      <c r="I4" s="2">
        <v>0.7</v>
      </c>
      <c r="J4" s="12" t="s">
        <v>14</v>
      </c>
    </row>
    <row r="5" spans="1:10" x14ac:dyDescent="0.2">
      <c r="A5" s="11">
        <v>24786</v>
      </c>
      <c r="B5" s="9">
        <v>1023609</v>
      </c>
      <c r="C5" s="2">
        <v>1</v>
      </c>
      <c r="D5" s="2">
        <v>2000113</v>
      </c>
      <c r="E5" s="2" t="s">
        <v>26</v>
      </c>
      <c r="F5" s="8" t="s">
        <v>37</v>
      </c>
      <c r="G5" s="2" t="s">
        <v>6</v>
      </c>
      <c r="H5" s="2" t="s">
        <v>1</v>
      </c>
      <c r="I5" s="2">
        <v>7.0000000000000007E-2</v>
      </c>
      <c r="J5" s="12" t="s">
        <v>15</v>
      </c>
    </row>
    <row r="6" spans="1:10" x14ac:dyDescent="0.2">
      <c r="A6" s="11">
        <v>24786</v>
      </c>
      <c r="B6" s="9">
        <v>1023609</v>
      </c>
      <c r="C6" s="2">
        <v>2</v>
      </c>
      <c r="D6" s="2">
        <v>2003908</v>
      </c>
      <c r="E6" s="2" t="s">
        <v>27</v>
      </c>
      <c r="F6" s="2" t="s">
        <v>38</v>
      </c>
      <c r="G6" s="2" t="s">
        <v>7</v>
      </c>
      <c r="H6" s="2" t="s">
        <v>1</v>
      </c>
      <c r="I6" s="2">
        <v>0.02</v>
      </c>
      <c r="J6" s="12" t="s">
        <v>14</v>
      </c>
    </row>
    <row r="7" spans="1:10" x14ac:dyDescent="0.2">
      <c r="A7" s="11">
        <v>24786</v>
      </c>
      <c r="B7" s="9">
        <v>1023609</v>
      </c>
      <c r="C7" s="2">
        <v>6</v>
      </c>
      <c r="D7" s="2">
        <v>3002172</v>
      </c>
      <c r="E7" s="2" t="s">
        <v>29</v>
      </c>
      <c r="F7" s="2" t="s">
        <v>40</v>
      </c>
      <c r="G7" s="2"/>
      <c r="H7" s="2" t="s">
        <v>1</v>
      </c>
      <c r="I7" s="2">
        <v>1</v>
      </c>
      <c r="J7" s="12" t="s">
        <v>14</v>
      </c>
    </row>
    <row r="8" spans="1:10" x14ac:dyDescent="0.2">
      <c r="A8" s="11">
        <v>24786</v>
      </c>
      <c r="B8" s="9">
        <v>1023609</v>
      </c>
      <c r="C8" s="2">
        <v>3</v>
      </c>
      <c r="D8" s="2">
        <v>3002413</v>
      </c>
      <c r="E8" s="2" t="s">
        <v>33</v>
      </c>
      <c r="F8" s="2" t="s">
        <v>44</v>
      </c>
      <c r="G8" s="2"/>
      <c r="H8" s="2" t="s">
        <v>1</v>
      </c>
      <c r="I8" s="2">
        <v>1.1000000000000001</v>
      </c>
      <c r="J8" s="12" t="s">
        <v>14</v>
      </c>
    </row>
    <row r="9" spans="1:10" x14ac:dyDescent="0.2">
      <c r="A9" s="11">
        <v>24786</v>
      </c>
      <c r="B9" s="9">
        <v>1023609</v>
      </c>
      <c r="C9" s="2">
        <v>4</v>
      </c>
      <c r="D9" s="2">
        <v>3002419</v>
      </c>
      <c r="E9" s="2" t="s">
        <v>34</v>
      </c>
      <c r="F9" s="2" t="s">
        <v>45</v>
      </c>
      <c r="G9" s="2"/>
      <c r="H9" s="2" t="s">
        <v>0</v>
      </c>
      <c r="I9" s="2">
        <v>4</v>
      </c>
      <c r="J9" s="12" t="s">
        <v>14</v>
      </c>
    </row>
    <row r="10" spans="1:10" x14ac:dyDescent="0.2">
      <c r="A10" s="11">
        <v>24786</v>
      </c>
      <c r="B10" s="9">
        <v>1023609</v>
      </c>
      <c r="C10" s="2">
        <v>5</v>
      </c>
      <c r="D10" s="2">
        <v>3002424</v>
      </c>
      <c r="E10" s="2" t="s">
        <v>35</v>
      </c>
      <c r="F10" s="2" t="s">
        <v>46</v>
      </c>
      <c r="G10" s="2"/>
      <c r="H10" s="2" t="s">
        <v>0</v>
      </c>
      <c r="I10" s="2">
        <v>4</v>
      </c>
      <c r="J10" s="12" t="s">
        <v>14</v>
      </c>
    </row>
    <row r="11" spans="1:10" x14ac:dyDescent="0.2">
      <c r="A11" s="11">
        <v>24760</v>
      </c>
      <c r="B11" s="9">
        <v>1025007</v>
      </c>
      <c r="C11" s="2">
        <v>1</v>
      </c>
      <c r="D11" s="2">
        <v>2003908</v>
      </c>
      <c r="E11" s="2" t="s">
        <v>27</v>
      </c>
      <c r="F11" s="2" t="s">
        <v>38</v>
      </c>
      <c r="G11" s="2" t="s">
        <v>6</v>
      </c>
      <c r="H11" s="2" t="s">
        <v>1</v>
      </c>
      <c r="I11" s="2">
        <v>0.04</v>
      </c>
      <c r="J11" s="12" t="s">
        <v>14</v>
      </c>
    </row>
    <row r="12" spans="1:10" x14ac:dyDescent="0.2">
      <c r="A12" s="11">
        <v>24760</v>
      </c>
      <c r="B12" s="9">
        <v>1025007</v>
      </c>
      <c r="C12" s="2">
        <v>5</v>
      </c>
      <c r="D12" s="2">
        <v>3002172</v>
      </c>
      <c r="E12" s="2" t="s">
        <v>29</v>
      </c>
      <c r="F12" s="2" t="s">
        <v>40</v>
      </c>
      <c r="G12" s="2"/>
      <c r="H12" s="2" t="s">
        <v>1</v>
      </c>
      <c r="I12" s="2">
        <v>2</v>
      </c>
      <c r="J12" s="12" t="s">
        <v>14</v>
      </c>
    </row>
    <row r="13" spans="1:10" x14ac:dyDescent="0.2">
      <c r="A13" s="11">
        <v>24760</v>
      </c>
      <c r="B13" s="9">
        <v>1025007</v>
      </c>
      <c r="C13" s="2">
        <v>2</v>
      </c>
      <c r="D13" s="2">
        <v>3002399</v>
      </c>
      <c r="E13" s="2" t="s">
        <v>32</v>
      </c>
      <c r="F13" s="2" t="s">
        <v>43</v>
      </c>
      <c r="G13" s="2"/>
      <c r="H13" s="2" t="s">
        <v>0</v>
      </c>
      <c r="I13" s="2">
        <v>2</v>
      </c>
      <c r="J13" s="12" t="s">
        <v>14</v>
      </c>
    </row>
    <row r="14" spans="1:10" x14ac:dyDescent="0.2">
      <c r="A14" s="11">
        <v>24760</v>
      </c>
      <c r="B14" s="9">
        <v>1025007</v>
      </c>
      <c r="C14" s="2">
        <v>3</v>
      </c>
      <c r="D14" s="2">
        <v>3002419</v>
      </c>
      <c r="E14" s="2" t="s">
        <v>34</v>
      </c>
      <c r="F14" s="2" t="s">
        <v>45</v>
      </c>
      <c r="G14" s="2"/>
      <c r="H14" s="2" t="s">
        <v>0</v>
      </c>
      <c r="I14" s="2">
        <v>2</v>
      </c>
      <c r="J14" s="12" t="s">
        <v>14</v>
      </c>
    </row>
    <row r="15" spans="1:10" x14ac:dyDescent="0.2">
      <c r="A15" s="11">
        <v>24760</v>
      </c>
      <c r="B15" s="9">
        <v>1025007</v>
      </c>
      <c r="C15" s="2">
        <v>4</v>
      </c>
      <c r="D15" s="2">
        <v>3002424</v>
      </c>
      <c r="E15" s="2" t="s">
        <v>35</v>
      </c>
      <c r="F15" s="2" t="s">
        <v>46</v>
      </c>
      <c r="G15" s="2"/>
      <c r="H15" s="2" t="s">
        <v>0</v>
      </c>
      <c r="I15" s="2">
        <v>4</v>
      </c>
      <c r="J15" s="12" t="s">
        <v>14</v>
      </c>
    </row>
    <row r="16" spans="1:10" x14ac:dyDescent="0.2">
      <c r="A16" s="11">
        <v>24971</v>
      </c>
      <c r="B16" s="9">
        <v>1025246</v>
      </c>
      <c r="C16" s="2">
        <v>1</v>
      </c>
      <c r="D16" s="2">
        <v>2003919</v>
      </c>
      <c r="E16" s="2" t="s">
        <v>28</v>
      </c>
      <c r="F16" s="2" t="s">
        <v>39</v>
      </c>
      <c r="G16" s="2" t="s">
        <v>6</v>
      </c>
      <c r="H16" s="2" t="s">
        <v>1</v>
      </c>
      <c r="I16" s="2">
        <v>0.02</v>
      </c>
      <c r="J16" s="12" t="s">
        <v>14</v>
      </c>
    </row>
    <row r="17" spans="1:10" x14ac:dyDescent="0.2">
      <c r="A17" s="11">
        <v>24971</v>
      </c>
      <c r="B17" s="9">
        <v>1025246</v>
      </c>
      <c r="C17" s="2">
        <v>5</v>
      </c>
      <c r="D17" s="2">
        <v>3002172</v>
      </c>
      <c r="E17" s="2" t="s">
        <v>29</v>
      </c>
      <c r="F17" s="2" t="s">
        <v>40</v>
      </c>
      <c r="G17" s="2"/>
      <c r="H17" s="2" t="s">
        <v>1</v>
      </c>
      <c r="I17" s="2">
        <v>4</v>
      </c>
      <c r="J17" s="12" t="s">
        <v>14</v>
      </c>
    </row>
    <row r="18" spans="1:10" x14ac:dyDescent="0.2">
      <c r="A18" s="11">
        <v>24971</v>
      </c>
      <c r="B18" s="9">
        <v>1025246</v>
      </c>
      <c r="C18" s="2">
        <v>7</v>
      </c>
      <c r="D18" s="2">
        <v>3002290</v>
      </c>
      <c r="E18" s="2" t="s">
        <v>30</v>
      </c>
      <c r="F18" s="2" t="s">
        <v>41</v>
      </c>
      <c r="G18" s="2" t="s">
        <v>8</v>
      </c>
      <c r="H18" s="2" t="s">
        <v>0</v>
      </c>
      <c r="I18" s="2">
        <v>1</v>
      </c>
      <c r="J18" s="12" t="s">
        <v>15</v>
      </c>
    </row>
    <row r="19" spans="1:10" x14ac:dyDescent="0.2">
      <c r="A19" s="11">
        <v>24971</v>
      </c>
      <c r="B19" s="9">
        <v>1025246</v>
      </c>
      <c r="C19" s="2">
        <v>6</v>
      </c>
      <c r="D19" s="2">
        <v>3002295</v>
      </c>
      <c r="E19" s="2" t="s">
        <v>31</v>
      </c>
      <c r="F19" s="2" t="s">
        <v>42</v>
      </c>
      <c r="G19" s="2"/>
      <c r="H19" s="2" t="s">
        <v>0</v>
      </c>
      <c r="I19" s="2">
        <v>1</v>
      </c>
      <c r="J19" s="12" t="s">
        <v>15</v>
      </c>
    </row>
    <row r="20" spans="1:10" x14ac:dyDescent="0.2">
      <c r="A20" s="11">
        <v>24971</v>
      </c>
      <c r="B20" s="9">
        <v>1025246</v>
      </c>
      <c r="C20" s="2">
        <v>2</v>
      </c>
      <c r="D20" s="2">
        <v>3002399</v>
      </c>
      <c r="E20" s="2" t="s">
        <v>32</v>
      </c>
      <c r="F20" s="2" t="s">
        <v>43</v>
      </c>
      <c r="G20" s="2"/>
      <c r="H20" s="2" t="s">
        <v>0</v>
      </c>
      <c r="I20" s="2">
        <v>2</v>
      </c>
      <c r="J20" s="12" t="s">
        <v>14</v>
      </c>
    </row>
    <row r="21" spans="1:10" x14ac:dyDescent="0.2">
      <c r="A21" s="11">
        <v>24971</v>
      </c>
      <c r="B21" s="9">
        <v>1025246</v>
      </c>
      <c r="C21" s="2">
        <v>3</v>
      </c>
      <c r="D21" s="2">
        <v>3002419</v>
      </c>
      <c r="E21" s="2" t="s">
        <v>34</v>
      </c>
      <c r="F21" s="2" t="s">
        <v>45</v>
      </c>
      <c r="G21" s="2"/>
      <c r="H21" s="2" t="s">
        <v>0</v>
      </c>
      <c r="I21" s="2">
        <v>2</v>
      </c>
      <c r="J21" s="12" t="s">
        <v>14</v>
      </c>
    </row>
    <row r="22" spans="1:10" x14ac:dyDescent="0.2">
      <c r="A22" s="16">
        <v>24971</v>
      </c>
      <c r="B22" s="17">
        <v>1025246</v>
      </c>
      <c r="C22" s="18">
        <v>4</v>
      </c>
      <c r="D22" s="18">
        <v>3002424</v>
      </c>
      <c r="E22" s="18" t="s">
        <v>35</v>
      </c>
      <c r="F22" s="18" t="s">
        <v>46</v>
      </c>
      <c r="G22" s="18"/>
      <c r="H22" s="18" t="s">
        <v>0</v>
      </c>
      <c r="I22" s="18">
        <v>4</v>
      </c>
      <c r="J22" s="19" t="s">
        <v>14</v>
      </c>
    </row>
  </sheetData>
  <phoneticPr fontId="2" type="noConversion"/>
  <conditionalFormatting sqref="A2:J22">
    <cfRule type="expression" dxfId="1" priority="7">
      <formula>$J2="NON"</formula>
    </cfRule>
    <cfRule type="expression" dxfId="0" priority="8">
      <formula>$J2="OUI"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Articles</vt:lpstr>
      <vt:lpstr>Liens BOM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Chris_W10</cp:lastModifiedBy>
  <cp:revision>1</cp:revision>
  <dcterms:created xsi:type="dcterms:W3CDTF">2020-12-09T10:42:32Z</dcterms:created>
  <dcterms:modified xsi:type="dcterms:W3CDTF">2020-12-10T08:09:34Z</dcterms:modified>
  <cp:category/>
</cp:coreProperties>
</file>