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tables/table4.xml" ContentType="application/vnd.openxmlformats-officedocument.spreadsheetml.table+xml"/>
  <Override PartName="/xl/queryTables/queryTable2.xml" ContentType="application/vnd.openxmlformats-officedocument.spreadsheetml.query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codeName="{8C4F1C90-05EB-6A55-5F09-09C24B55AC0B}"/>
  <workbookPr updateLinks="never" codeName="ThisWorkbook"/>
  <bookViews>
    <workbookView xWindow="-15" yWindow="-15" windowWidth="12150" windowHeight="13005" tabRatio="439" activeTab="3"/>
  </bookViews>
  <sheets>
    <sheet name="Feuille 2 - Détail" sheetId="28" r:id="rId1"/>
    <sheet name="Feuille 1 - Calendrier" sheetId="29" r:id="rId2"/>
    <sheet name="Tech" sheetId="33" r:id="rId3"/>
    <sheet name="PowerQuery" sheetId="34" r:id="rId4"/>
  </sheets>
  <externalReferences>
    <externalReference r:id="rId5"/>
  </externalReferences>
  <definedNames>
    <definedName name="_xlnm._FilterDatabase" localSheetId="1" hidden="1">'Feuille 1 - Calendrier'!#REF!</definedName>
    <definedName name="_xlnm._FilterDatabase" localSheetId="0" hidden="1">'Feuille 2 - Détail'!$A$2:$N$38</definedName>
    <definedName name="Brand_name">'Feuille 2 - Détail'!$B$2</definedName>
    <definedName name="ChoixP">PowerQuery!$B$1</definedName>
    <definedName name="DonnéesExternes_1" localSheetId="3" hidden="1">PowerQuery!$A$3:$R$225</definedName>
    <definedName name="DonnéesExternes_1" localSheetId="2" hidden="1">Tech!$D$1:$D$15</definedName>
    <definedName name="Key_dates">'Feuille 2 - Détail'!$G$2,'Feuille 2 - Détail'!$F$2,'Feuille 2 - Détail'!$H$2:$I$2,'Feuille 2 - Détail'!$L$2,'Feuille 2 - Détail'!$J$2</definedName>
    <definedName name="Period">Periods[Period]</definedName>
    <definedName name="Report_Type">'Feuille 2 - Détail'!$D$2</definedName>
  </definedNames>
  <calcPr calcId="14562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8" i="28" l="1"/>
  <c r="H38" i="28"/>
  <c r="G38" i="28"/>
  <c r="E38" i="28"/>
  <c r="F38" i="28" s="1"/>
  <c r="I38" i="28" s="1"/>
  <c r="J37" i="28"/>
  <c r="H37" i="28"/>
  <c r="G37" i="28"/>
  <c r="E37" i="28"/>
  <c r="F37" i="28" s="1"/>
  <c r="I37" i="28" s="1"/>
  <c r="J36" i="28"/>
  <c r="H36" i="28"/>
  <c r="G36" i="28"/>
  <c r="E36" i="28"/>
  <c r="F36" i="28" s="1"/>
  <c r="I36" i="28" s="1"/>
  <c r="J35" i="28"/>
  <c r="H35" i="28"/>
  <c r="G35" i="28"/>
  <c r="E35" i="28"/>
  <c r="F35" i="28" s="1"/>
  <c r="I35" i="28" s="1"/>
  <c r="J34" i="28"/>
  <c r="H34" i="28"/>
  <c r="G34" i="28"/>
  <c r="E34" i="28"/>
  <c r="F34" i="28" s="1"/>
  <c r="I34" i="28" s="1"/>
  <c r="J33" i="28"/>
  <c r="H33" i="28"/>
  <c r="G33" i="28"/>
  <c r="E33" i="28"/>
  <c r="F33" i="28" s="1"/>
  <c r="I33" i="28" s="1"/>
  <c r="J32" i="28"/>
  <c r="H32" i="28"/>
  <c r="G32" i="28"/>
  <c r="E32" i="28"/>
  <c r="F32" i="28" s="1"/>
  <c r="I32" i="28" s="1"/>
  <c r="J31" i="28"/>
  <c r="H31" i="28"/>
  <c r="G31" i="28"/>
  <c r="E31" i="28"/>
  <c r="F31" i="28" s="1"/>
  <c r="I31" i="28" s="1"/>
  <c r="J30" i="28"/>
  <c r="H30" i="28"/>
  <c r="G30" i="28"/>
  <c r="E30" i="28"/>
  <c r="F30" i="28" s="1"/>
  <c r="I30" i="28" s="1"/>
  <c r="J29" i="28"/>
  <c r="H29" i="28"/>
  <c r="G29" i="28"/>
  <c r="E29" i="28"/>
  <c r="F29" i="28" s="1"/>
  <c r="I29" i="28" s="1"/>
  <c r="J28" i="28"/>
  <c r="H28" i="28"/>
  <c r="G28" i="28"/>
  <c r="E28" i="28"/>
  <c r="F28" i="28" s="1"/>
  <c r="I28" i="28" s="1"/>
  <c r="J27" i="28"/>
  <c r="H27" i="28"/>
  <c r="G27" i="28"/>
  <c r="E27" i="28"/>
  <c r="F27" i="28" s="1"/>
  <c r="I27" i="28" s="1"/>
  <c r="J26" i="28"/>
  <c r="H26" i="28"/>
  <c r="G26" i="28"/>
  <c r="E26" i="28"/>
  <c r="F26" i="28" s="1"/>
  <c r="I26" i="28" s="1"/>
  <c r="J25" i="28"/>
  <c r="H25" i="28"/>
  <c r="G25" i="28"/>
  <c r="E25" i="28"/>
  <c r="F25" i="28" s="1"/>
  <c r="I25" i="28" s="1"/>
  <c r="J24" i="28"/>
  <c r="H24" i="28"/>
  <c r="G24" i="28"/>
  <c r="E24" i="28"/>
  <c r="F24" i="28" s="1"/>
  <c r="I24" i="28" s="1"/>
  <c r="J23" i="28"/>
  <c r="H23" i="28"/>
  <c r="G23" i="28"/>
  <c r="E23" i="28"/>
  <c r="F23" i="28" s="1"/>
  <c r="I23" i="28" s="1"/>
  <c r="J22" i="28"/>
  <c r="H22" i="28"/>
  <c r="G22" i="28"/>
  <c r="E22" i="28"/>
  <c r="F22" i="28" s="1"/>
  <c r="I22" i="28" s="1"/>
  <c r="J21" i="28"/>
  <c r="H21" i="28"/>
  <c r="G21" i="28"/>
  <c r="E21" i="28"/>
  <c r="F21" i="28" s="1"/>
  <c r="I21" i="28" s="1"/>
  <c r="J20" i="28"/>
  <c r="H20" i="28"/>
  <c r="G20" i="28"/>
  <c r="E20" i="28"/>
  <c r="F20" i="28" s="1"/>
  <c r="I20" i="28" s="1"/>
  <c r="J19" i="28"/>
  <c r="H19" i="28"/>
  <c r="G19" i="28"/>
  <c r="E19" i="28"/>
  <c r="F19" i="28" s="1"/>
  <c r="I19" i="28" s="1"/>
  <c r="J18" i="28"/>
  <c r="H18" i="28"/>
  <c r="G18" i="28"/>
  <c r="E18" i="28"/>
  <c r="F18" i="28" s="1"/>
  <c r="I18" i="28" s="1"/>
  <c r="J17" i="28"/>
  <c r="H17" i="28"/>
  <c r="G17" i="28"/>
  <c r="E17" i="28"/>
  <c r="F17" i="28" s="1"/>
  <c r="I17" i="28" s="1"/>
  <c r="J16" i="28"/>
  <c r="H16" i="28"/>
  <c r="G16" i="28"/>
  <c r="E16" i="28"/>
  <c r="F16" i="28" s="1"/>
  <c r="I16" i="28" s="1"/>
  <c r="J15" i="28"/>
  <c r="H15" i="28"/>
  <c r="G15" i="28"/>
  <c r="E15" i="28"/>
  <c r="F15" i="28" s="1"/>
  <c r="I15" i="28" s="1"/>
  <c r="J14" i="28"/>
  <c r="H14" i="28"/>
  <c r="G14" i="28"/>
  <c r="E14" i="28"/>
  <c r="F14" i="28" s="1"/>
  <c r="I14" i="28" s="1"/>
  <c r="J13" i="28"/>
  <c r="H13" i="28"/>
  <c r="G13" i="28"/>
  <c r="E13" i="28"/>
  <c r="F13" i="28" s="1"/>
  <c r="I13" i="28" s="1"/>
  <c r="J12" i="28"/>
  <c r="H12" i="28"/>
  <c r="G12" i="28"/>
  <c r="E12" i="28"/>
  <c r="F12" i="28" s="1"/>
  <c r="I12" i="28" s="1"/>
  <c r="J11" i="28"/>
  <c r="H11" i="28"/>
  <c r="G11" i="28"/>
  <c r="E11" i="28"/>
  <c r="F11" i="28" s="1"/>
  <c r="I11" i="28" s="1"/>
  <c r="J10" i="28"/>
  <c r="H10" i="28"/>
  <c r="G10" i="28"/>
  <c r="E10" i="28"/>
  <c r="F10" i="28" s="1"/>
  <c r="I10" i="28" s="1"/>
  <c r="J9" i="28"/>
  <c r="H9" i="28"/>
  <c r="G9" i="28"/>
  <c r="E9" i="28"/>
  <c r="F9" i="28" s="1"/>
  <c r="I9" i="28" s="1"/>
  <c r="J8" i="28"/>
  <c r="H8" i="28"/>
  <c r="G8" i="28"/>
  <c r="E8" i="28"/>
  <c r="F8" i="28" s="1"/>
  <c r="I8" i="28" s="1"/>
  <c r="J7" i="28"/>
  <c r="H7" i="28"/>
  <c r="G7" i="28"/>
  <c r="E7" i="28"/>
  <c r="F7" i="28" s="1"/>
  <c r="I7" i="28" s="1"/>
  <c r="J6" i="28"/>
  <c r="H6" i="28"/>
  <c r="G6" i="28"/>
  <c r="E6" i="28"/>
  <c r="F6" i="28" s="1"/>
  <c r="I6" i="28" s="1"/>
  <c r="J5" i="28"/>
  <c r="H5" i="28"/>
  <c r="G5" i="28"/>
  <c r="E5" i="28"/>
  <c r="F5" i="28" s="1"/>
  <c r="I5" i="28" s="1"/>
  <c r="J4" i="28"/>
  <c r="H4" i="28"/>
  <c r="G4" i="28"/>
  <c r="E4" i="28"/>
  <c r="F4" i="28" s="1"/>
  <c r="I4" i="28" s="1"/>
  <c r="J3" i="28"/>
  <c r="H3" i="28"/>
  <c r="G3" i="28"/>
  <c r="E3" i="28"/>
  <c r="F3" i="28" s="1"/>
  <c r="I3" i="28" s="1"/>
  <c r="O9" i="29" l="1"/>
  <c r="L7" i="29"/>
  <c r="L8" i="29" s="1"/>
</calcChain>
</file>

<file path=xl/comments1.xml><?xml version="1.0" encoding="utf-8"?>
<comments xmlns="http://schemas.openxmlformats.org/spreadsheetml/2006/main">
  <authors>
    <author>tc={DC372B70-0DA5-492E-AC51-4A39D8807750}</author>
    <author>tc={65E6637A-B9F1-4E3C-B3EF-28531A3743CE}</author>
    <author>tc={55EB9F4D-75CC-485E-B8DA-072844A1FB7D}</author>
    <author>tc={9EEC88FE-19F1-49B0-8BD6-6A86FD342E86}</author>
    <author>tc={1BBB7FBB-E65D-4F19-89D7-4CD8F95F858D}</author>
    <author>tc={D0E9E179-04CF-41D5-A99E-DC313DECADF9}</author>
    <author>tc={4248B8A4-4B25-47B5-AFCE-CDA838AD3B50}</author>
    <author>tc={6B7D65AF-0896-468D-8D26-F8FB8A1427EE}</author>
    <author>tc={38916A4C-609F-4D13-A215-C0F52F409DAC}</author>
    <author>tc={F1C26496-7334-43A1-B0FD-3D0C5B18C15C}</author>
    <author>tc={BF797474-D87A-438A-BABF-3F2B4CA0DB13}</author>
    <author>tc={7416EE94-A1C4-4312-80B6-4426032B9415}</author>
    <author>tc={C3C46624-639C-483F-8395-D9DFCA010759}</author>
    <author>tc={5124F215-8C6A-478F-A2FC-DF760A7442E9}</author>
    <author>tc={C37771B1-BC30-49B4-9642-150AA2CD0F3A}</author>
    <author>tc={8C91ECC0-C202-44C7-A8E2-FA52DDF0F135}</author>
    <author>tc={93349F63-F130-4E00-B598-739880847644}</author>
    <author>tc={478158A5-6E50-42DA-9394-514187D6B79B}</author>
    <author>tc={3C157CF6-E5CA-45FE-B392-EF31980298F9}</author>
    <author>tc={E0269192-6513-472E-9B4B-3AA9A41227B3}</author>
  </authors>
  <commentList>
    <comment ref="A5" authorId="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B de Feuille 2</t>
        </r>
      </text>
    </comment>
    <comment ref="B5" authorId="1">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D de Feuille 2</t>
        </r>
      </text>
    </comment>
    <comment ref="C6" authorId="2">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7" authorId="3">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8" authorId="4">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9" authorId="5">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0" authorId="6">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1" authorId="7">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2" authorId="8">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3" authorId="9">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14" authorId="10">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15" authorId="11">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16" authorId="12">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17" authorId="13">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 ref="C18" authorId="14">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G dans Feuille 2</t>
        </r>
      </text>
    </comment>
    <comment ref="C19" authorId="15">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F dans Feuille 2</t>
        </r>
      </text>
    </comment>
    <comment ref="C20" authorId="16">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H dans Feuille 2</t>
        </r>
      </text>
    </comment>
    <comment ref="C21" authorId="17">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I dans Feuille 2</t>
        </r>
      </text>
    </comment>
    <comment ref="C22" authorId="18">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L dans Feuille 2</t>
        </r>
      </text>
    </comment>
    <comment ref="C23" authorId="19">
      <text>
        <r>
          <rPr>
            <sz val="10"/>
            <color theme="1"/>
            <rFont val="Arial"/>
            <family val="2"/>
          </rPr>
          <t>[Commentaire à thread]
Votre version d’Excel vous permet de lire ce commentaire à thread. Toutefois, les modifications qui y sont apportées seront supprimées si le fichier est ouvert dans une version plus récente d’Excel. En savoir plus : https://go.microsoft.com/fwlink/?linkid=870924
Commentaire :
    = colonne J dans Feuille 2</t>
        </r>
      </text>
    </comment>
  </commentList>
</comments>
</file>

<file path=xl/connections.xml><?xml version="1.0" encoding="utf-8"?>
<connections xmlns="http://schemas.openxmlformats.org/spreadsheetml/2006/main">
  <connection id="1" name="Requête - ChoixP" description="Connexion à la requête « ChoixP » dans le classeur." type="5" refreshedVersion="0" background="1">
    <dbPr connection="provider=Microsoft.Mashup.OleDb.1;data source=$EmbeddedMashup(0958c218-2f19-4b2d-ba1e-50d0ecbed5a7)$;location=ChoixP;extended properties=&quot;UEsDBBQAAgAIAIFMSF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BTEh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gUxIUSV31N/WAAAAYwEAABMAHABGb3JtdWxhcy9TZWN0aW9uMS5tIKIYACigFAAAAAAAAAAAAAAAAAAAAAAAAAAAAG2PQQrCMBBF94XeYUg3FYpYt+KquBXBgovSRWxHDLYZSVNRQg/kObyYiSmiYjYZ5r/5f6bDSguSsPV/ugiDMOiOXGEN2ZHEdQNLaFCHAdi3pV5VaDura4XNNOuVQql3pE57olM8McWat7hkfpKVQ5GR1BYpbdH0rUxLMxsSbxYxK15QaQEoQfN9g8xaR68qThMwxucNw+Q9kt/OCC3V4iAe99TxucOnueKyO5BqfY7DuvhfQmIMG3dhCWhnV3P9kTGKbpPftPcRX+jcoqNgjwsDIb/UxRNQSwECLQAUAAIACACBTEhRgTAOwqsAAAD6AAAAEgAAAAAAAAAAAAAAAAAAAAAAQ29uZmlnL1BhY2thZ2UueG1sUEsBAi0AFAACAAgAgUxIUQ/K6aukAAAA6QAAABMAAAAAAAAAAAAAAAAA9wAAAFtDb250ZW50X1R5cGVzXS54bWxQSwECLQAUAAIACACBTEhRJXfU39YAAABjAQAAEwAAAAAAAAAAAAAAAADoAQAARm9ybXVsYXMvU2VjdGlvbjEubVBLBQYAAAAAAwADAMIAAAALAwAAAAA=&quot;" command="SELECT * FROM [ChoixP]"/>
  </connection>
  <connection id="2" name="Requête - Data" description="Connexion à la requête « Data » dans le classeur." type="5" refreshedVersion="0" background="1">
    <dbPr connection="provider=Microsoft.Mashup.OleDb.1;data source=$EmbeddedMashup(0958c218-2f19-4b2d-ba1e-50d0ecbed5a7)$;location=Data;extended properties=UEsDBBQAAgAIAIFMSF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BTEh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gUxIUaT0Tu/zAgAArwgAABMAHABGb3JtdWxhcy9TZWN0aW9uMS5tIKIYACigFAAAAAAAAAAAAAAAAAAAAAAAAAAAAKVV224aMRB9R+IfRhspWqQVKlXVlyiVKEmlqiGJgKiqEA9mdwhOdu2t7U2DEB+U78iPdbwm7CULSC0vGObY58yZGVtjaLgUMHbfvbN2q93SS6YwggtmGJxDjKbdAvqMZaZCpH8un0OMu4NMKRTmp1SPcykf/c56es0SPPfsPm+2mQ6kMASYBW77idfPjEINoYylELTQWZoqnry+oPbo2Ambx9gdY0xaBjLOEqF9xxmswRsyLmAgk5SJFXxVTERg6Xzd8QJvhKlUBiarFL0AvB83Q4iYQfBHyGILGBtGcSPhd4ZqBTHXBuQCtMkiTuy0xyFoF5szjaCQkNrYyDcuWFzfQlmIBVcJRgVEORURxvzJslgJhbhLkVtKoi6ubjsebDo7Y6xuSGTEF/z1pbBiQlnqhVSJc8OitH/YxmC9fp89GHu+/WsTwPq4F03wBmOqsOMuNeGbLatBmw3cg9r2QB4z+Gzy2KHmKUHLJaHfCCggYQ+ZDrO43KO1wtiiVEtoy3CQ0x7fvUtTVHv4x66oqGj+wFhWlkGoJNevLxCtBEs41YGM08Cq/VDIvBMpf5LmxixRlZQ2ZHbUo4q7GztiuMqLkc+OXXiF9r4Q1IzABWlVtCoU9aPICfH/K0OidBy0QhYucyXdX8iUP7XLWSeA78J8/tS1egth1zKBKKMycb1T1yzuXQpEOaRtVxXGId1wy9ykHe2umAXrLSpNullsM0NgDzIze11plLglf+O+zpI5qu5E2lL6U6d11jkF78SPF3S1nMI0FzsrRFzxe3tXGMVr1y1V1d+v8Wgj36iIpPR1iCLi4r5hEpsQF27M66FS/w8OPhIjTOQTFj1dyy5YF/3xVrfd2ZVUe7V3ZyT/2PMa2bfuu1LDl3MYLCV/vu20W1w0HV1+Sx30X15Tt7P8nk5d3r3Z+sOm5JegC9RwO9j5MFmzTvKV3yPL145vs+/V6R19dt4z2ObYaqncxjuObdAqqbPtkqhAPxJ0G6DkCmO30bO/UEsBAi0AFAACAAgAgUxIUYEwDsKrAAAA+gAAABIAAAAAAAAAAAAAAAAAAAAAAENvbmZpZy9QYWNrYWdlLnhtbFBLAQItABQAAgAIAIFMSFEPyumrpAAAAOkAAAATAAAAAAAAAAAAAAAAAPcAAABbQ29udGVudF9UeXBlc10ueG1sUEsBAi0AFAACAAgAgUxIUaT0Tu/zAgAArwgAABMAAAAAAAAAAAAAAAAA6AEAAEZvcm11bGFzL1NlY3Rpb24xLm1QSwUGAAAAAAMAAwDCAAAAKAUAAAAA" command="SELECT * FROM [Data]"/>
  </connection>
  <connection id="3" keepAlive="1" name="Requête - Final" description="Connexion à la requête « Final » dans le classeur." type="5" refreshedVersion="4" background="1" saveData="1">
    <dbPr connection="provider=Microsoft.Mashup.OleDb.1;data source=$EmbeddedMashup(0958c218-2f19-4b2d-ba1e-50d0ecbed5a7)$;location=Final;extended properties=UEsDBBQAAgAIAIFMSF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BTEh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gUxIUWH1DEuOBAAAzBAAABMAHABGb3JtdWxhcy9TZWN0aW9uMS5tIKIYACigFAAAAAAAAAAAAAAAAAAAAAAAAAAAALVX227jNhB9D5B/GCjAQgYEY1UUfVmkQOpkge3mhiTbojD8wFjjhLsSqZJUNoHhD0p/Iz/WoShZF1M2NmnzElkc8pw5M8MZaZwbLgVcu//xh/29/T19zxQmcMwMg0NI0ezvAf1dy0LNkd6cPM4xHU8KpVCYP6X6divlt3C0nJ6zDA8Duy+YraYTKQwZzCK3/SA4KoxCDXOZSiHoQRd5rnj28ow6oGNv2G2K42tMictEpkUmdOgwoyUEZ4wLmMgsZ+IJflNMJGDhQj0KouAKc6kM3DzlGEQQfL44g4QZhPAKWWoNrg2jdSPh7wLVE6RcG5AL0KZIOKHTHmdBu9gt0wgKyVIbu/KRC5b2t5AXYsFVhkljohyLBFP+YFEshYbciSglJVLHp5ejAFajtTCWN2Qy4Qv+8txIcUNe6oVUmVPDWulwu4zRcrnpPRh7vn21imC5WwufuUeYrtlulXz2fsl6pn4BB6yqHCjXDD6acm1b8rRM2yGh3wgoIGNfCz0v0naO9gJjg9INoQ3DVkx7/PhLnqMawL92QUVF9QfGorIC5kpy/fIMyZNgGac4kHAaWDcfGppfRM4fpLkw96haTD2e7dSoo+7Klhg+lcEoa8c+BA33IyEoGYEL4qroqWF0lCSOSPgmDwnSYdATsvl9yWT8FzIVTu3jbBTBJ2F++Xls+TbEzmUGSUFh4nrNzk9uwwWCPKNtpx3EM7rh7kuR1rDrYDaol6g08Wap9QyBfZWFGVTFS7ECr7HPi+wW1fhG2lCGU8d1NnoHwUGYLuhqeQfTkuysIXHK7+xdYRTvXbcU1XCY485EvlAJUTnScxQJF3eeSvRZHLsy7y+18n+ytUlcYSYfsMnpnnfRssmPOm7rszuuxr2+cyW/2/O86JX6LtTw6yFM7iV/vBzt73HhO7rdS6lcymp5TT89MYwufm9H/SQSfKyj1UmocqXKqqqJgjMnP95HEL8yP7uIdOblpBYmbikxfGpbFSfgazRxO9uaTB3FeLZ8v2plkaC2Yri97sorxjp1UD6FMSXi0uGthnpxvLMZbyLYkqm4dHrUGqNatEz6aGsnOqY/kWm1QM41IlerbUVdV/UJaqey/2IS+5E+0ah6LItbwmohtYCOaWjgYm52zDavzFgfdC9v1wdf0XDz8o+t00WhaR4WXUXOafDB5HfJxdYr0569iuqSr3/XdRzZ/Z+5SMafyEXVgLt1SF6eHzCVed6u6JNHkjspn9eO+cmSazUQXbR1xbf69Wro/Q4Z4gEdPLR/KEt65Mo8fcN+9/nRiHyKC3NRmLbQ5YfN22SOq7GHBa125pr0avNNA/0HS7FQNPZmecrmnZwln+gVkkWBoYdkJIo0jQJBkJWp6uyxovXQBlI09hfKJjdy4PyoLhO+cFPFjDZbFkBjpSgNAFP6MLD03jpvxP/XwFHn+xuHEZrXs5JoZxaRdue2YeSVyVzLP5hNFa9mWm5YXdrJP/RTj+CUbtz2teuzcsEeNbNnf8z3DUnx8Iy2SZaUsdlc3cVVjCgkZ1xrisBHjildkndCKuyMFn7gD/8CUEsBAi0AFAACAAgAgUxIUYEwDsKrAAAA+gAAABIAAAAAAAAAAAAAAAAAAAAAAENvbmZpZy9QYWNrYWdlLnhtbFBLAQItABQAAgAIAIFMSFEPyumrpAAAAOkAAAATAAAAAAAAAAAAAAAAAPcAAABbQ29udGVudF9UeXBlc10ueG1sUEsBAi0AFAACAAgAgUxIUWH1DEuOBAAAzBAAABMAAAAAAAAAAAAAAAAA6AEAAEZvcm11bGFzL1NlY3Rpb24xLm1QSwUGAAAAAAMAAwDCAAAAwwYAAAAA" command="SELECT * FROM [Final]"/>
  </connection>
  <connection id="4" name="Requête - KeyDates" description="Connexion à la requête « KeyDates » dans le classeur." type="5" refreshedVersion="0" background="1">
    <dbPr connection="provider=Microsoft.Mashup.OleDb.1;data source=$EmbeddedMashup(0958c218-2f19-4b2d-ba1e-50d0ecbed5a7)$;location=KeyDates;extended properties=UEsDBBQAAgAIAIFMSF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BTEh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gUxIUQCUcw2/AAAAJwEAABMAHABGb3JtdWxhcy9TZWN0aW9uMS5tIKIYACigFAAAAAAAAAAAAAAAAAAAAAAAAAAAAIXNvQrCQAwH8L3QdwjnUqEUO5cOUh1EkIKCQ+lwXgNWz4vcByjiA/U5+mIeVgVdzJBAEn5/g8K2pGA9zDQLgzAwe66xgSVeZ9yigRwk2jAAX2tyWqDfzC8CZVI4rVHZLenjjugYjW/Vip8wZ3PLz2hYfa8KUta/1PEAjNhCNXgBfiBn+455asN3EpNp0zwvBUl3UtEQFMPwzmKYxJCOP0iJ2pBSXLam7/Ct4Rf3kn4TvVkWviMXe0+GQav+qdkDUEsBAi0AFAACAAgAgUxIUYEwDsKrAAAA+gAAABIAAAAAAAAAAAAAAAAAAAAAAENvbmZpZy9QYWNrYWdlLnhtbFBLAQItABQAAgAIAIFMSFEPyumrpAAAAOkAAAATAAAAAAAAAAAAAAAAAPcAAABbQ29udGVudF9UeXBlc10ueG1sUEsBAi0AFAACAAgAgUxIUQCUcw2/AAAAJwEAABMAAAAAAAAAAAAAAAAA6AEAAEZvcm11bGFzL1NlY3Rpb24xLm1QSwUGAAAAAAMAAwDCAAAA9AIAAAAA" command="SELECT * FROM [KeyDates]"/>
  </connection>
  <connection id="5" keepAlive="1" name="Requête - Periods" description="Connexion à la requête « Periods » dans le classeur." type="5" refreshedVersion="4" background="1" saveData="1">
    <dbPr connection="provider=Microsoft.Mashup.OleDb.1;data source=$EmbeddedMashup(0958c218-2f19-4b2d-ba1e-50d0ecbed5a7)$;location=Periods;extended properties=UEsDBBQAAgAIAIFMSFGBMA7CqwAAAPoAAAASABwAQ29uZmlnL1BhY2thZ2UueG1sIKIYACigFAAAAAAAAAAAAAAAAAAAAAAAAAAAAIWPwQqCQBiEX0X27r/rilbyux6CTglREF0XXXVJ19A1fbcOPVKvUFBGt24zw3ww87jdMZma2rmqrtetiYkHjDjKZG2uTRmTwRbukiQCdzI7y1I5r7Lpo6nXMamsvUSUjuMIow9tV1LOmEdP6faQVaqRrja9lSZT5Evl/yki8PgeIziEHALOOSyYh3SOMdVm1h4E4PNVCAzpT4zrobZDp0TRuZs90tki/fwQT1BLAwQUAAIACACBTEhRD8rpq6QAAADpAAAAEwAcAFtDb250ZW50X1R5cGVzXS54bWwgohgAKKAUAAAAAAAAAAAAAAAAAAAAAAAAAAAAbY5LDsIwDESvEnmfurBACDVlAdyAC0TB/Yjmo8ZF4WwsOBJXIG13iKVn5nnm83pXx2QH8aAx9t4p2BQlCHLG33rXKpi4kXs41tX1GSiKHHVRQcccDojRdGR1LHwgl53Gj1ZzPscWgzZ33RJuy3KHxjsmx5LnH1BXZ2r0NLC4pCyvtRkHcVpzc5UCpsS4yPiXsD95HcLQG83ZxCRtlHYhcRlefwFQSwMEFAACAAgAgUxIUbKEtxNdAgAAvwUAABMAHABGb3JtdWxhcy9TZWN0aW9uMS5tIKIYACigFAAAAAAAAAAAAAAAAAAAAAAAAAAAAKWUzWoiQRDH74LvUEwgzMAgCMteQg6iWVjiR1CXZREP7XQZezPT7faHRMQH8jnyYqmeMZnRjF7Wi81MVf3+9a+pNphYoSRMiv/2XbPRbJgV08jhCbVQ3MA9pGibDaDfRDmdID15eE0wbXWd1ijtb6VfFkq9hNFuNmQZ3gc9Zlkw38+6SloKmMdF+k3QcVajgUSlSko6GLdea5G9HdAEVHbKFim2JpiSnK5KXSZNWDDjHQSPowFwZhHCMbI0CuJgYpm2YBX8c6i3kApjQS3BWMcFVYzhGEFZbMEMgkaKNNa/+SEkS89TSJlcCp0hL0M0rpWvganYeIqXQOxx8fhBcujlonr9pyiAffTZ7KRoDjUZCNa3xhwkWgnzdgC+lSwTpIYKG2CnvpRe/JJrsVF2ZFeoPxy5bmMMuz1pf8Rtrit3wR+CUli3Jq9dMseYqQ2WtP/oI95VhFSsmW7XCJniYineDiV5qpk0S6WzAu6jvIB6vfFuVzQWg/Xl/Fz2FUZHSgoEIUmmplOJ6XBeAMJzJeRVkUYnZMkqV976g0yHM3+cRzH8lPb7t5bPK1lDlQF3VEeYT2A974sqQg4orX9CHNDirPwuldi8R4uvtqTShhoyhqV+Egjsr3L2YqO1Eo/wD/bQZQvUramaEiecFVrn0S0EN2G6pK/7Fma52Hkpoi+e/WisFmdbTNsRXtZYmd5Ic4J2TIKSC/l8MsPLH3r70oXxRRJ9hHmTlbo95RZUslKworxHd4KQib2+aO26haLrUGVn19kYaUMq61TH9m4cBxEU925ANjQbQl5D3L0DUEsBAi0AFAACAAgAgUxIUYEwDsKrAAAA+gAAABIAAAAAAAAAAAAAAAAAAAAAAENvbmZpZy9QYWNrYWdlLnhtbFBLAQItABQAAgAIAIFMSFEPyumrpAAAAOkAAAATAAAAAAAAAAAAAAAAAPcAAABbQ29udGVudF9UeXBlc10ueG1sUEsBAi0AFAACAAgAgUxIUbKEtxNdAgAAvwUAABMAAAAAAAAAAAAAAAAA6AEAAEZvcm11bGFzL1NlY3Rpb24xLm1QSwUGAAAAAAMAAwDCAAAAkgQAAAAA" command="SELECT * FROM [Periods]"/>
  </connection>
</connections>
</file>

<file path=xl/sharedStrings.xml><?xml version="1.0" encoding="utf-8"?>
<sst xmlns="http://schemas.openxmlformats.org/spreadsheetml/2006/main" count="911" uniqueCount="131">
  <si>
    <t>Product</t>
  </si>
  <si>
    <t>Comments</t>
  </si>
  <si>
    <t>Cover 
Period</t>
  </si>
  <si>
    <t>Report</t>
  </si>
  <si>
    <t>Start to query list of studies</t>
  </si>
  <si>
    <t>Start database request</t>
  </si>
  <si>
    <t>Final list of studies confirmed</t>
  </si>
  <si>
    <t>Final report delivery date</t>
  </si>
  <si>
    <t>Key dates</t>
  </si>
  <si>
    <t>January</t>
  </si>
  <si>
    <t>February</t>
  </si>
  <si>
    <t>March</t>
  </si>
  <si>
    <t>April</t>
  </si>
  <si>
    <t>May</t>
  </si>
  <si>
    <t>June</t>
  </si>
  <si>
    <t>July</t>
  </si>
  <si>
    <t>August</t>
  </si>
  <si>
    <t>September</t>
  </si>
  <si>
    <t>October</t>
  </si>
  <si>
    <t>November</t>
  </si>
  <si>
    <t>December</t>
  </si>
  <si>
    <t>KOM date (Real)</t>
  </si>
  <si>
    <t>DLP Date</t>
  </si>
  <si>
    <t>Brand name</t>
  </si>
  <si>
    <t>Report Type</t>
  </si>
  <si>
    <t>Brand 1</t>
  </si>
  <si>
    <t>Brand 2</t>
  </si>
  <si>
    <t>Brand 3</t>
  </si>
  <si>
    <t>Type Brand 1</t>
  </si>
  <si>
    <t>Type Brand 2</t>
  </si>
  <si>
    <t>Type Brand 3</t>
  </si>
  <si>
    <t xml:space="preserve">Le besoin est de pouvoir construire automatiquement un calendrier annuel de dates clés par produit, à partir de données disponibles dans la feuille 2. L'exemple de résultat final est représenté dans cette feuille ci-dessous.
S'il n'est pas possible de créer automatiquement les bornes du cale,drier (Année et mois), on peut faire l'hypothèse que les lignes 4 et 5 sont préalablement remplies
Si une date n'est pas disponible dans la feuille 2, il faudra mettre 'NA' dans le calendrier
Colorer les cellules est facultatif
Un plus serait de pouvoir mettre en évidence le mois en cours en fonction de la date du jour d'ouverture du fichier
Chaque produit a 6 dates clés disponibles dans la feuille 2 (colonnes E à J)
Chaque date de la colonne C de la Feuille 1 correspond à une colonne de la feuille 2 et le besoin est de pouvoir placer chaque date dans le bon mois du calendrier.
Le MUST serait de pouvoir construire automatiquement le calendrier.
Les données de ces tableaux étant confidentielles j'ai rempli les cellules avec des fausses données et j'ai modifié certains titres de colonnes. Mais cela ne nuit pas à la compréhension du besoin.
</t>
  </si>
  <si>
    <t>NA</t>
  </si>
  <si>
    <t>Report End Date (DLP)</t>
  </si>
  <si>
    <t>Report Start Date</t>
  </si>
  <si>
    <t>KOM date (prevision)</t>
  </si>
  <si>
    <t>INN Product  Name</t>
  </si>
  <si>
    <t>Main Company Brand Name(s)</t>
  </si>
  <si>
    <t>Therapeutic Area</t>
  </si>
  <si>
    <t>AA01</t>
  </si>
  <si>
    <t>AA02</t>
  </si>
  <si>
    <t>AA03</t>
  </si>
  <si>
    <t>AA04</t>
  </si>
  <si>
    <t>AA05</t>
  </si>
  <si>
    <t>AA06</t>
  </si>
  <si>
    <t>AA07</t>
  </si>
  <si>
    <t>AA08</t>
  </si>
  <si>
    <t>AA09</t>
  </si>
  <si>
    <t>AA10</t>
  </si>
  <si>
    <t>AA11</t>
  </si>
  <si>
    <t>AA12</t>
  </si>
  <si>
    <t>AA13</t>
  </si>
  <si>
    <t>AA14</t>
  </si>
  <si>
    <t>AA15</t>
  </si>
  <si>
    <t>AA16</t>
  </si>
  <si>
    <t>AA17</t>
  </si>
  <si>
    <t>AA18</t>
  </si>
  <si>
    <t>AA19</t>
  </si>
  <si>
    <t>AA20</t>
  </si>
  <si>
    <t>AA21</t>
  </si>
  <si>
    <t>AA22</t>
  </si>
  <si>
    <t>AA23</t>
  </si>
  <si>
    <t>AA24</t>
  </si>
  <si>
    <t>AA25</t>
  </si>
  <si>
    <t>AA26</t>
  </si>
  <si>
    <t>AA27</t>
  </si>
  <si>
    <t>AA28</t>
  </si>
  <si>
    <t>AA29</t>
  </si>
  <si>
    <t>AA30</t>
  </si>
  <si>
    <t>AA31</t>
  </si>
  <si>
    <t>AA32</t>
  </si>
  <si>
    <t>AA33</t>
  </si>
  <si>
    <t>AA34</t>
  </si>
  <si>
    <t>AA35</t>
  </si>
  <si>
    <t>AA36</t>
  </si>
  <si>
    <t>BB01</t>
  </si>
  <si>
    <t>BB02</t>
  </si>
  <si>
    <t>BB03</t>
  </si>
  <si>
    <t>BB04</t>
  </si>
  <si>
    <t>BB05</t>
  </si>
  <si>
    <t>BB06</t>
  </si>
  <si>
    <t>BB07</t>
  </si>
  <si>
    <t>BB08</t>
  </si>
  <si>
    <t>BB09</t>
  </si>
  <si>
    <t>BB10</t>
  </si>
  <si>
    <t>BB11</t>
  </si>
  <si>
    <t>BB12</t>
  </si>
  <si>
    <t>BB13</t>
  </si>
  <si>
    <t>BB14</t>
  </si>
  <si>
    <t>BB15</t>
  </si>
  <si>
    <t>BB16</t>
  </si>
  <si>
    <t>BB17</t>
  </si>
  <si>
    <t>BB18</t>
  </si>
  <si>
    <t>BB19</t>
  </si>
  <si>
    <t>BB20</t>
  </si>
  <si>
    <t>BB21</t>
  </si>
  <si>
    <t>BB22</t>
  </si>
  <si>
    <t>BB23</t>
  </si>
  <si>
    <t>BB24</t>
  </si>
  <si>
    <t>BB25</t>
  </si>
  <si>
    <t>BB26</t>
  </si>
  <si>
    <t>BB27</t>
  </si>
  <si>
    <t>BB28</t>
  </si>
  <si>
    <t>BB29</t>
  </si>
  <si>
    <t>BB30</t>
  </si>
  <si>
    <t>BB31</t>
  </si>
  <si>
    <t>BB32</t>
  </si>
  <si>
    <t>BB33</t>
  </si>
  <si>
    <t>BB34</t>
  </si>
  <si>
    <t>BB35</t>
  </si>
  <si>
    <t>BB36</t>
  </si>
  <si>
    <t>XX</t>
  </si>
  <si>
    <t>YY</t>
  </si>
  <si>
    <t>VV</t>
  </si>
  <si>
    <t>2020
juin</t>
  </si>
  <si>
    <t>2020
juillet</t>
  </si>
  <si>
    <t>2020
août</t>
  </si>
  <si>
    <t>2020
septembre</t>
  </si>
  <si>
    <t>2020
octobre</t>
  </si>
  <si>
    <t>2020
novembre</t>
  </si>
  <si>
    <t>2020
décembre</t>
  </si>
  <si>
    <t>2021
janvier</t>
  </si>
  <si>
    <t>Key Dates</t>
  </si>
  <si>
    <t>Period</t>
  </si>
  <si>
    <t>2019
décembre</t>
  </si>
  <si>
    <t>2020
janvier</t>
  </si>
  <si>
    <t>2020
février</t>
  </si>
  <si>
    <t>2020
mars</t>
  </si>
  <si>
    <t>2020
avril</t>
  </si>
  <si>
    <t>2020
mai</t>
  </si>
  <si>
    <t>BB37</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</si>
</sst>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409]ddmmmyyyy;[$-409]ddmmmyyyy;"/>
    <numFmt numFmtId="165" formatCode="[$-409]d\-mmm;@"/>
  </numFmts>
  <fonts count="5" x14ac:knownFonts="1">
    <font>
      <sz val="10"/>
      <color theme="1"/>
      <name val="Arial"/>
      <family val="2"/>
    </font>
    <font>
      <b/>
      <sz val="10"/>
      <color theme="1"/>
      <name val="Arial"/>
      <family val="2"/>
    </font>
    <font>
      <sz val="10"/>
      <name val="Arial"/>
      <family val="2"/>
    </font>
    <font>
      <b/>
      <sz val="10"/>
      <color rgb="FFFFFFFF"/>
      <name val="Arial"/>
      <family val="2"/>
    </font>
    <font>
      <b/>
      <sz val="10"/>
      <color rgb="FFFF0000"/>
      <name val="Arial"/>
      <family val="2"/>
    </font>
  </fonts>
  <fills count="12">
    <fill>
      <patternFill patternType="none"/>
    </fill>
    <fill>
      <patternFill patternType="gray125"/>
    </fill>
    <fill>
      <patternFill patternType="solid">
        <fgColor theme="0"/>
        <bgColor indexed="64"/>
      </patternFill>
    </fill>
    <fill>
      <patternFill patternType="solid">
        <fgColor rgb="FF548235"/>
        <bgColor rgb="FF000000"/>
      </patternFill>
    </fill>
    <fill>
      <patternFill patternType="solid">
        <fgColor rgb="FF4472C4"/>
        <bgColor rgb="FF000000"/>
      </patternFill>
    </fill>
    <fill>
      <patternFill patternType="solid">
        <fgColor indexed="65"/>
        <bgColor indexed="64"/>
      </patternFill>
    </fill>
    <fill>
      <patternFill patternType="solid">
        <fgColor rgb="FFDAF6DA"/>
        <bgColor indexed="64"/>
      </patternFill>
    </fill>
    <fill>
      <patternFill patternType="solid">
        <fgColor rgb="FFFFFF00"/>
        <bgColor rgb="FF000000"/>
      </patternFill>
    </fill>
    <fill>
      <patternFill patternType="solid">
        <fgColor theme="4" tint="0.59999389629810485"/>
        <bgColor indexed="64"/>
      </patternFill>
    </fill>
    <fill>
      <patternFill patternType="solid">
        <fgColor rgb="FFFFFF00"/>
        <bgColor indexed="64"/>
      </patternFill>
    </fill>
    <fill>
      <patternFill patternType="solid">
        <fgColor rgb="FFC5FFC5"/>
        <bgColor indexed="64"/>
      </patternFill>
    </fill>
    <fill>
      <patternFill patternType="solid">
        <fgColor theme="5" tint="0.59999389629810485"/>
        <bgColor indexed="64"/>
      </patternFill>
    </fill>
  </fills>
  <borders count="18">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theme="0"/>
      </left>
      <right style="thin">
        <color auto="1"/>
      </right>
      <top/>
      <bottom style="thin">
        <color auto="1"/>
      </bottom>
      <diagonal/>
    </border>
    <border>
      <left style="thin">
        <color auto="1"/>
      </left>
      <right style="medium">
        <color theme="0"/>
      </right>
      <top/>
      <bottom style="thin">
        <color auto="1"/>
      </bottom>
      <diagonal/>
    </border>
    <border>
      <left/>
      <right style="thin">
        <color auto="1"/>
      </right>
      <top/>
      <bottom style="thin">
        <color auto="1"/>
      </bottom>
      <diagonal/>
    </border>
    <border>
      <left/>
      <right/>
      <top/>
      <bottom style="thin">
        <color indexed="64"/>
      </bottom>
      <diagonal/>
    </border>
    <border>
      <left style="thin">
        <color indexed="64"/>
      </left>
      <right/>
      <top style="thin">
        <color indexed="64"/>
      </top>
      <bottom/>
      <diagonal/>
    </border>
    <border>
      <left/>
      <right/>
      <top style="thin">
        <color auto="1"/>
      </top>
      <bottom/>
      <diagonal/>
    </border>
    <border>
      <left/>
      <right style="thin">
        <color indexed="64"/>
      </right>
      <top style="thin">
        <color indexed="64"/>
      </top>
      <bottom/>
      <diagonal/>
    </border>
    <border>
      <left/>
      <right style="thin">
        <color indexed="64"/>
      </right>
      <top/>
      <bottom/>
      <diagonal/>
    </border>
    <border>
      <left style="thin">
        <color indexed="64"/>
      </left>
      <right/>
      <top style="thin">
        <color indexed="64"/>
      </top>
      <bottom style="thin">
        <color indexed="64"/>
      </bottom>
      <diagonal/>
    </border>
    <border>
      <left/>
      <right/>
      <top style="thin">
        <color auto="1"/>
      </top>
      <bottom style="thin">
        <color indexed="64"/>
      </bottom>
      <diagonal/>
    </border>
    <border>
      <left/>
      <right style="thin">
        <color indexed="64"/>
      </right>
      <top style="thin">
        <color indexed="64"/>
      </top>
      <bottom style="thin">
        <color indexed="64"/>
      </bottom>
      <diagonal/>
    </border>
    <border>
      <left style="thin">
        <color auto="1"/>
      </left>
      <right/>
      <top/>
      <bottom style="thin">
        <color auto="1"/>
      </bottom>
      <diagonal/>
    </border>
    <border>
      <left style="medium">
        <color theme="0"/>
      </left>
      <right/>
      <top style="thin">
        <color auto="1"/>
      </top>
      <bottom/>
      <diagonal/>
    </border>
    <border>
      <left/>
      <right style="medium">
        <color theme="0"/>
      </right>
      <top style="thin">
        <color auto="1"/>
      </top>
      <bottom/>
      <diagonal/>
    </border>
    <border>
      <left style="thin">
        <color auto="1"/>
      </left>
      <right style="thin">
        <color auto="1"/>
      </right>
      <top style="thin">
        <color auto="1"/>
      </top>
      <bottom/>
      <diagonal/>
    </border>
  </borders>
  <cellStyleXfs count="1">
    <xf numFmtId="0" fontId="0" fillId="0" borderId="0"/>
  </cellStyleXfs>
  <cellXfs count="76">
    <xf numFmtId="0" fontId="0" fillId="0" borderId="0" xfId="0"/>
    <xf numFmtId="0" fontId="2" fillId="2" borderId="1" xfId="0" applyFont="1" applyFill="1" applyBorder="1" applyAlignment="1" applyProtection="1">
      <alignment horizontal="center" vertical="center" wrapText="1"/>
      <protection locked="0"/>
    </xf>
    <xf numFmtId="0" fontId="0" fillId="2" borderId="1" xfId="0" applyFont="1" applyFill="1" applyBorder="1" applyAlignment="1" applyProtection="1">
      <alignment horizontal="center" vertical="center" wrapText="1"/>
      <protection locked="0"/>
    </xf>
    <xf numFmtId="164" fontId="0" fillId="0" borderId="0" xfId="0" applyNumberFormat="1" applyAlignment="1" applyProtection="1">
      <alignment horizontal="center" vertical="center"/>
      <protection hidden="1"/>
    </xf>
    <xf numFmtId="0" fontId="0" fillId="0" borderId="0" xfId="0" applyAlignment="1" applyProtection="1">
      <alignment horizontal="center" vertical="center"/>
      <protection hidden="1"/>
    </xf>
    <xf numFmtId="164" fontId="2" fillId="6" borderId="1" xfId="0" applyNumberFormat="1" applyFont="1" applyFill="1" applyBorder="1" applyAlignment="1" applyProtection="1">
      <alignment horizontal="center" vertical="center" wrapText="1"/>
      <protection locked="0"/>
    </xf>
    <xf numFmtId="1" fontId="2" fillId="2" borderId="1" xfId="0" applyNumberFormat="1" applyFont="1" applyFill="1" applyBorder="1" applyAlignment="1" applyProtection="1">
      <alignment horizontal="center" vertical="center" wrapText="1"/>
      <protection locked="0"/>
    </xf>
    <xf numFmtId="1" fontId="2" fillId="5" borderId="1" xfId="0" applyNumberFormat="1" applyFont="1" applyFill="1" applyBorder="1" applyAlignment="1" applyProtection="1">
      <alignment horizontal="center" vertical="center" wrapText="1"/>
      <protection locked="0"/>
    </xf>
    <xf numFmtId="1" fontId="2" fillId="0" borderId="1" xfId="0" applyNumberFormat="1" applyFont="1" applyBorder="1" applyAlignment="1" applyProtection="1">
      <alignment horizontal="center" vertical="center" wrapText="1"/>
      <protection locked="0"/>
    </xf>
    <xf numFmtId="0" fontId="0" fillId="0" borderId="0" xfId="0" applyProtection="1">
      <protection locked="0"/>
    </xf>
    <xf numFmtId="164" fontId="0" fillId="0" borderId="0" xfId="0" applyNumberFormat="1" applyAlignment="1" applyProtection="1">
      <alignment horizontal="center" vertical="center"/>
    </xf>
    <xf numFmtId="0" fontId="3" fillId="4" borderId="3" xfId="0" applyFont="1" applyFill="1" applyBorder="1" applyAlignment="1" applyProtection="1">
      <alignment horizontal="center" vertical="center" wrapText="1"/>
    </xf>
    <xf numFmtId="0" fontId="3" fillId="4" borderId="2" xfId="0" applyFont="1" applyFill="1" applyBorder="1" applyAlignment="1" applyProtection="1">
      <alignment horizontal="center" vertical="center" wrapText="1"/>
    </xf>
    <xf numFmtId="0" fontId="3" fillId="4" borderId="4" xfId="0" applyFont="1" applyFill="1" applyBorder="1" applyAlignment="1" applyProtection="1">
      <alignment horizontal="center" vertical="center" wrapText="1"/>
    </xf>
    <xf numFmtId="0" fontId="3" fillId="3" borderId="3" xfId="0" applyFont="1" applyFill="1" applyBorder="1" applyAlignment="1" applyProtection="1">
      <alignment horizontal="center" vertical="center" wrapText="1"/>
    </xf>
    <xf numFmtId="0" fontId="3" fillId="3" borderId="2" xfId="0" applyFont="1" applyFill="1" applyBorder="1" applyAlignment="1" applyProtection="1">
      <alignment horizontal="center" vertical="center" wrapText="1"/>
    </xf>
    <xf numFmtId="164" fontId="3" fillId="3" borderId="2" xfId="0" applyNumberFormat="1" applyFont="1" applyFill="1" applyBorder="1" applyAlignment="1" applyProtection="1">
      <alignment horizontal="center" vertical="center" wrapText="1"/>
    </xf>
    <xf numFmtId="0" fontId="4" fillId="7" borderId="2" xfId="0" applyFont="1" applyFill="1" applyBorder="1" applyAlignment="1">
      <alignment horizontal="center" vertical="center" wrapText="1"/>
    </xf>
    <xf numFmtId="164" fontId="2" fillId="5" borderId="1" xfId="0" applyNumberFormat="1" applyFont="1" applyFill="1" applyBorder="1" applyAlignment="1">
      <alignment horizontal="center" vertical="center" wrapText="1"/>
    </xf>
    <xf numFmtId="0" fontId="0" fillId="0" borderId="8" xfId="0" applyBorder="1"/>
    <xf numFmtId="0" fontId="0" fillId="0" borderId="9" xfId="0" applyBorder="1"/>
    <xf numFmtId="165" fontId="0" fillId="0" borderId="0" xfId="0" applyNumberFormat="1" applyBorder="1"/>
    <xf numFmtId="0" fontId="0" fillId="0" borderId="0" xfId="0" applyBorder="1"/>
    <xf numFmtId="0" fontId="0" fillId="0" borderId="10" xfId="0" applyBorder="1"/>
    <xf numFmtId="0" fontId="0" fillId="0" borderId="8" xfId="0" applyBorder="1" applyAlignment="1">
      <alignment vertical="center"/>
    </xf>
    <xf numFmtId="165" fontId="0" fillId="0" borderId="8" xfId="0" applyNumberFormat="1" applyBorder="1"/>
    <xf numFmtId="0" fontId="0" fillId="10" borderId="0" xfId="0" applyFill="1" applyBorder="1"/>
    <xf numFmtId="165" fontId="0" fillId="10" borderId="0" xfId="0" applyNumberFormat="1" applyFill="1" applyBorder="1"/>
    <xf numFmtId="0" fontId="0" fillId="0" borderId="6" xfId="0" applyBorder="1"/>
    <xf numFmtId="0" fontId="0" fillId="0" borderId="5" xfId="0" applyBorder="1"/>
    <xf numFmtId="0" fontId="0" fillId="0" borderId="1" xfId="0" applyBorder="1"/>
    <xf numFmtId="0" fontId="0" fillId="0" borderId="7" xfId="0" applyBorder="1" applyAlignment="1">
      <alignment vertical="center"/>
    </xf>
    <xf numFmtId="0" fontId="0" fillId="8" borderId="8" xfId="0" applyFill="1" applyBorder="1"/>
    <xf numFmtId="165" fontId="0" fillId="8" borderId="8" xfId="0" applyNumberFormat="1" applyFill="1" applyBorder="1"/>
    <xf numFmtId="0" fontId="0" fillId="8" borderId="6" xfId="0" applyFill="1" applyBorder="1"/>
    <xf numFmtId="0" fontId="0" fillId="9" borderId="0" xfId="0" applyFill="1" applyBorder="1"/>
    <xf numFmtId="165" fontId="0" fillId="9" borderId="0" xfId="0" applyNumberFormat="1" applyFill="1" applyBorder="1"/>
    <xf numFmtId="0" fontId="0" fillId="11" borderId="0" xfId="0" applyFill="1" applyBorder="1"/>
    <xf numFmtId="165" fontId="0" fillId="11" borderId="0" xfId="0" applyNumberFormat="1" applyFill="1" applyBorder="1"/>
    <xf numFmtId="0" fontId="0" fillId="0" borderId="11" xfId="0" applyBorder="1" applyAlignment="1">
      <alignment vertical="center"/>
    </xf>
    <xf numFmtId="0" fontId="0" fillId="0" borderId="12" xfId="0" applyBorder="1" applyAlignment="1">
      <alignment vertical="center"/>
    </xf>
    <xf numFmtId="16" fontId="0" fillId="9" borderId="0" xfId="0" applyNumberFormat="1" applyFill="1" applyBorder="1"/>
    <xf numFmtId="0" fontId="0" fillId="8" borderId="8" xfId="0" applyFill="1" applyBorder="1" applyAlignment="1">
      <alignment wrapText="1"/>
    </xf>
    <xf numFmtId="0" fontId="0" fillId="10" borderId="0" xfId="0" applyFill="1" applyBorder="1" applyAlignment="1">
      <alignment wrapText="1"/>
    </xf>
    <xf numFmtId="0" fontId="0" fillId="11" borderId="0" xfId="0" applyFill="1" applyBorder="1" applyAlignment="1">
      <alignment wrapText="1"/>
    </xf>
    <xf numFmtId="0" fontId="0" fillId="8" borderId="6" xfId="0" applyFill="1" applyBorder="1" applyAlignment="1">
      <alignment wrapText="1"/>
    </xf>
    <xf numFmtId="0" fontId="3" fillId="3" borderId="14" xfId="0" applyFont="1" applyFill="1" applyBorder="1" applyAlignment="1" applyProtection="1">
      <alignment horizontal="left" vertical="center" wrapText="1"/>
    </xf>
    <xf numFmtId="0" fontId="0" fillId="2" borderId="11" xfId="0" applyFont="1" applyFill="1" applyBorder="1" applyAlignment="1" applyProtection="1">
      <alignment horizontal="left" vertical="center" wrapText="1"/>
      <protection locked="0"/>
    </xf>
    <xf numFmtId="0" fontId="2" fillId="2" borderId="11" xfId="0" applyFont="1" applyFill="1" applyBorder="1" applyAlignment="1" applyProtection="1">
      <alignment horizontal="left" vertical="center" wrapText="1"/>
      <protection locked="0"/>
    </xf>
    <xf numFmtId="0" fontId="2" fillId="5" borderId="11" xfId="0" applyFont="1" applyFill="1" applyBorder="1" applyAlignment="1" applyProtection="1">
      <alignment horizontal="left" vertical="center" wrapText="1"/>
      <protection locked="0"/>
    </xf>
    <xf numFmtId="0" fontId="2" fillId="0" borderId="11" xfId="0" applyFont="1" applyBorder="1" applyAlignment="1" applyProtection="1">
      <alignment horizontal="left" vertical="center" wrapText="1"/>
      <protection locked="0"/>
    </xf>
    <xf numFmtId="0" fontId="2" fillId="2" borderId="17" xfId="0" applyFont="1" applyFill="1" applyBorder="1" applyAlignment="1" applyProtection="1">
      <alignment horizontal="center" vertical="center" wrapText="1"/>
      <protection locked="0"/>
    </xf>
    <xf numFmtId="164" fontId="2" fillId="5" borderId="17" xfId="0" applyNumberFormat="1" applyFont="1" applyFill="1" applyBorder="1" applyAlignment="1">
      <alignment horizontal="center" vertical="center" wrapText="1"/>
    </xf>
    <xf numFmtId="164" fontId="2" fillId="6" borderId="17" xfId="0" applyNumberFormat="1" applyFont="1" applyFill="1" applyBorder="1" applyAlignment="1" applyProtection="1">
      <alignment horizontal="center" vertical="center" wrapText="1"/>
      <protection locked="0"/>
    </xf>
    <xf numFmtId="1" fontId="2" fillId="2" borderId="17" xfId="0" applyNumberFormat="1" applyFont="1" applyFill="1" applyBorder="1" applyAlignment="1" applyProtection="1">
      <alignment horizontal="center" vertical="center" wrapText="1"/>
      <protection locked="0"/>
    </xf>
    <xf numFmtId="0" fontId="2" fillId="2" borderId="7" xfId="0" applyFont="1" applyFill="1" applyBorder="1" applyAlignment="1" applyProtection="1">
      <alignment horizontal="left" vertical="center" wrapText="1"/>
      <protection locked="0"/>
    </xf>
    <xf numFmtId="0" fontId="0" fillId="0" borderId="0" xfId="0" applyNumberFormat="1" applyAlignment="1"/>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quotePrefix="1" applyNumberFormat="1" applyAlignment="1"/>
    <xf numFmtId="0" fontId="1" fillId="0" borderId="0" xfId="0" applyFont="1" applyAlignment="1">
      <alignment vertical="center"/>
    </xf>
    <xf numFmtId="0" fontId="0" fillId="0" borderId="0" xfId="0" applyAlignment="1">
      <alignment vertical="center"/>
    </xf>
    <xf numFmtId="0" fontId="3" fillId="4" borderId="15" xfId="0" applyFont="1" applyFill="1" applyBorder="1" applyAlignment="1" applyProtection="1">
      <alignment horizontal="center" vertical="center" wrapText="1"/>
    </xf>
    <xf numFmtId="0" fontId="3" fillId="4" borderId="8" xfId="0" applyFont="1" applyFill="1" applyBorder="1" applyAlignment="1" applyProtection="1">
      <alignment horizontal="center" vertical="center" wrapText="1"/>
    </xf>
    <xf numFmtId="0" fontId="3" fillId="4" borderId="16" xfId="0" applyFont="1" applyFill="1" applyBorder="1" applyAlignment="1" applyProtection="1">
      <alignment horizontal="center" vertical="center" wrapText="1"/>
    </xf>
    <xf numFmtId="0" fontId="3" fillId="3" borderId="15" xfId="0" applyFont="1" applyFill="1" applyBorder="1" applyAlignment="1" applyProtection="1">
      <alignment horizontal="center" vertical="center" wrapText="1"/>
    </xf>
    <xf numFmtId="0" fontId="3" fillId="3" borderId="8" xfId="0" applyFont="1" applyFill="1" applyBorder="1" applyAlignment="1" applyProtection="1">
      <alignment horizontal="center" vertical="center" wrapText="1"/>
    </xf>
    <xf numFmtId="0" fontId="0" fillId="0" borderId="11" xfId="0" applyBorder="1" applyAlignment="1">
      <alignment horizontal="center"/>
    </xf>
    <xf numFmtId="0" fontId="0" fillId="0" borderId="12" xfId="0" applyBorder="1" applyAlignment="1">
      <alignment horizontal="center"/>
    </xf>
    <xf numFmtId="0" fontId="0" fillId="0" borderId="13" xfId="0" applyBorder="1" applyAlignment="1">
      <alignment horizontal="center"/>
    </xf>
    <xf numFmtId="0" fontId="0" fillId="0" borderId="0" xfId="0" applyAlignment="1">
      <alignment horizontal="left" vertical="top" wrapText="1"/>
    </xf>
    <xf numFmtId="0" fontId="0" fillId="0" borderId="0" xfId="0"/>
    <xf numFmtId="16" fontId="0" fillId="0" borderId="0" xfId="0" applyNumberFormat="1" applyAlignment="1">
      <alignment horizontal="center" vertical="center" wrapText="1"/>
    </xf>
    <xf numFmtId="16" fontId="0" fillId="0" borderId="0" xfId="0" applyNumberFormat="1"/>
    <xf numFmtId="14" fontId="0" fillId="0" borderId="0" xfId="0" applyNumberFormat="1" applyFill="1"/>
    <xf numFmtId="16" fontId="0" fillId="0" borderId="0" xfId="0" applyNumberFormat="1" applyFill="1"/>
  </cellXfs>
  <cellStyles count="1">
    <cellStyle name="Normal" xfId="0" builtinId="0"/>
  </cellStyles>
  <dxfs count="71">
    <dxf>
      <numFmt numFmtId="21" formatCode="dd\-mmm"/>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rgb="FFBFBFBF"/>
          <bgColor auto="1"/>
        </patternFill>
      </fill>
    </dxf>
    <dxf>
      <fill>
        <patternFill patternType="lightDown">
          <fgColor rgb="FFBFBFBF"/>
          <bgColor auto="1"/>
        </patternFill>
      </fill>
    </dxf>
    <dxf>
      <fill>
        <patternFill patternType="lightUp">
          <fgColor theme="4" tint="-0.24994659260841701"/>
          <bgColor auto="1"/>
        </patternFill>
      </fill>
    </dxf>
    <dxf>
      <fill>
        <patternFill patternType="lightUp">
          <fgColor theme="4" tint="-0.24994659260841701"/>
          <bgColor auto="1"/>
        </patternFill>
      </fill>
    </dxf>
    <dxf>
      <fill>
        <patternFill patternType="lightUp">
          <fgColor theme="4" tint="-0.24994659260841701"/>
          <bgColor auto="1"/>
        </patternFill>
      </fill>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0" formatCode="General"/>
      <alignment horizontal="general" vertical="bottom" textRotation="0" wrapText="0" indent="0" justifyLastLine="0" shrinkToFit="0" readingOrder="0"/>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19" formatCode="dd/mm/yyyy"/>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21" formatCode="dd\-mmm"/>
      <fill>
        <patternFill patternType="none">
          <fgColor indexed="64"/>
          <bgColor indexed="65"/>
        </patternFill>
      </fill>
    </dxf>
    <dxf>
      <numFmt numFmtId="0" formatCode="Genera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left" vertical="center" textRotation="0" wrapText="1" indent="0" justifyLastLine="0" shrinkToFit="0" readingOrder="0"/>
      <border diagonalUp="0" diagonalDown="0">
        <left style="thin">
          <color indexed="64"/>
        </left>
        <right/>
        <top style="thin">
          <color indexed="64"/>
        </top>
        <bottom style="thin">
          <color indexed="64"/>
        </bottom>
        <vertical/>
        <horizontal/>
      </border>
      <protection locked="0" hidden="0"/>
    </dxf>
    <dxf>
      <font>
        <b val="0"/>
        <i val="0"/>
        <strike val="0"/>
        <condense val="0"/>
        <extend val="0"/>
        <outline val="0"/>
        <shadow val="0"/>
        <u val="none"/>
        <vertAlign val="baseline"/>
        <sz val="10"/>
        <color auto="1"/>
        <name val="Arial"/>
        <scheme val="none"/>
      </font>
      <numFmt numFmtId="1" formatCode="0"/>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rgb="FFDAF6DA"/>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rgb="FFDAF6DA"/>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numFmt numFmtId="164" formatCode="[$-409]ddmmmyyyy;[$-409]ddmmmyyyy;"/>
      <fill>
        <patternFill patternType="solid">
          <fgColor indexed="64"/>
          <bgColor indexed="65"/>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font>
        <b val="0"/>
        <i val="0"/>
        <strike val="0"/>
        <condense val="0"/>
        <extend val="0"/>
        <outline val="0"/>
        <shadow val="0"/>
        <u val="none"/>
        <vertAlign val="baseline"/>
        <sz val="10"/>
        <color auto="1"/>
        <name val="Arial"/>
        <scheme val="none"/>
      </font>
      <fill>
        <patternFill patternType="solid">
          <fgColor indexed="64"/>
          <bgColor theme="0"/>
        </patternFill>
      </fill>
      <alignment horizontal="center" vertical="center" textRotation="0" wrapText="1" indent="0" justifyLastLine="0" shrinkToFit="0" readingOrder="0"/>
      <border diagonalUp="0" diagonalDown="0">
        <left style="thin">
          <color auto="1"/>
        </left>
        <right style="thin">
          <color auto="1"/>
        </right>
        <top style="thin">
          <color auto="1"/>
        </top>
        <bottom style="thin">
          <color auto="1"/>
        </bottom>
        <vertical/>
        <horizontal/>
      </border>
      <protection locked="0" hidden="0"/>
    </dxf>
    <dxf>
      <border outline="0">
        <right style="thin">
          <color auto="1"/>
        </right>
        <top style="medium">
          <color theme="0"/>
        </top>
        <bottom style="thin">
          <color indexed="64"/>
        </bottom>
      </border>
    </dxf>
    <dxf>
      <fill>
        <patternFill>
          <bgColor rgb="FFE2EFDA"/>
        </patternFill>
      </fill>
    </dxf>
    <dxf>
      <font>
        <b/>
        <i val="0"/>
        <color rgb="FFFFFFFF"/>
      </font>
      <fill>
        <patternFill>
          <bgColor rgb="FF70AD47"/>
        </patternFill>
      </fill>
    </dxf>
    <dxf>
      <border>
        <left style="thin">
          <color rgb="FFA9D08E"/>
        </left>
        <right style="thin">
          <color rgb="FFA9D08E"/>
        </right>
        <top style="thin">
          <color rgb="FFA9D08E"/>
        </top>
        <bottom style="thin">
          <color rgb="FFA9D08E"/>
        </bottom>
        <horizontal style="thin">
          <color rgb="FFA9D08E"/>
        </horizontal>
      </border>
    </dxf>
    <dxf>
      <fill>
        <patternFill>
          <bgColor rgb="FFF0F0F0"/>
        </patternFill>
      </fill>
    </dxf>
    <dxf>
      <font>
        <b/>
        <i val="0"/>
        <color rgb="FFFFFFFF"/>
      </font>
      <fill>
        <patternFill>
          <bgColor rgb="FFABABAB"/>
        </patternFill>
      </fill>
    </dxf>
    <dxf>
      <border>
        <left style="thin">
          <color rgb="FFC6C6C6"/>
        </left>
        <right style="thin">
          <color rgb="FFC6C6C6"/>
        </right>
        <top style="thin">
          <color rgb="FFC6C6C6"/>
        </top>
        <bottom style="thin">
          <color rgb="FFC6C6C6"/>
        </bottom>
        <horizontal style="thin">
          <color rgb="FFC6C6C6"/>
        </horizontal>
      </border>
    </dxf>
  </dxfs>
  <tableStyles count="2" defaultTableStyle="TableStyleMedium2" defaultPivotStyle="PivotStyleLight16">
    <tableStyle name="TableStyleQueryPreview" pivot="0" count="3">
      <tableStyleElement type="wholeTable" dxfId="70"/>
      <tableStyleElement type="headerRow" dxfId="69"/>
      <tableStyleElement type="firstRowStripe" dxfId="68"/>
    </tableStyle>
    <tableStyle name="TableStyleQueryResult" pivot="0" count="3">
      <tableStyleElement type="wholeTable" dxfId="67"/>
      <tableStyleElement type="headerRow" dxfId="66"/>
      <tableStyleElement type="firstRowStripe" dxfId="65"/>
    </tableStyle>
  </tableStyles>
  <colors>
    <mruColors>
      <color rgb="FF006600"/>
      <color rgb="FFFFF3E7"/>
      <color rgb="FF806000"/>
      <color rgb="FFF4E8DC"/>
      <color rgb="FFBFBFBF"/>
      <color rgb="FF548235"/>
      <color rgb="FF9999FF"/>
      <color rgb="FFFF6600"/>
      <color rgb="FFDAF6DA"/>
      <color rgb="FFC5FFC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connections" Target="connections.xml"/><Relationship Id="rId12" Type="http://schemas.openxmlformats.org/officeDocument/2006/relationships/customXml" Target="../customXml/item2.xml"/><Relationship Id="rId2" Type="http://schemas.openxmlformats.org/officeDocument/2006/relationships/worksheet" Target="worksheets/sheet2.xml"/><Relationship Id="rId16" Type="http://schemas.microsoft.com/office/2017/10/relationships/person" Target="persons/person.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1.xml"/><Relationship Id="rId5" Type="http://schemas.openxmlformats.org/officeDocument/2006/relationships/externalLink" Target="externalLinks/externalLink1.xml"/><Relationship Id="rId15" Type="http://schemas.microsoft.com/office/2006/relationships/vbaProject" Target="vbaProject.bin"/><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openxmlformats.org/officeDocument/2006/relationships/customXml" Target="../customXml/item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SR%20Planning_DLP%202020_20200128_Yearly%20summary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SR yearly Overview"/>
      <sheetName val="PSR Planning"/>
      <sheetName val="PSR Planning Tracker"/>
      <sheetName val="Legend"/>
    </sheetNames>
    <sheetDataSet>
      <sheetData sheetId="0"/>
      <sheetData sheetId="1">
        <row r="3">
          <cell r="C3" t="str">
            <v>ONIVYDE</v>
          </cell>
          <cell r="X3">
            <v>44126</v>
          </cell>
          <cell r="AC3">
            <v>44196</v>
          </cell>
        </row>
      </sheetData>
      <sheetData sheetId="2"/>
      <sheetData sheetId="3"/>
    </sheetDataSet>
  </externalBook>
</externalLink>
</file>

<file path=xl/persons/person.xml><?xml version="1.0" encoding="utf-8"?>
<personList xmlns="http://schemas.microsoft.com/office/spreadsheetml/2018/threadedcomments" xmlns:x="http://schemas.openxmlformats.org/spreadsheetml/2006/main">
  <person displayName="Josianne Lafond" id="{1E7658D5-5618-4573-A8BA-0B05CE1E3831}" userId="S::jol39209@ipsen.com::e4554093-a51e-4a59-bbfd-8371581cc9c2" providerId="AD"/>
</personList>
</file>

<file path=xl/queryTables/queryTable1.xml><?xml version="1.0" encoding="utf-8"?>
<queryTable xmlns="http://schemas.openxmlformats.org/spreadsheetml/2006/main" name="DonnéesExternes_1" connectionId="5" autoFormatId="0" applyNumberFormats="0" applyBorderFormats="0" applyFontFormats="1" applyPatternFormats="1" applyAlignmentFormats="0" applyWidthHeightFormats="0">
  <queryTableRefresh preserveSortFilterLayout="0" nextId="2">
    <queryTableFields count="1">
      <queryTableField id="1" name="Period" tableColumnId="3"/>
    </queryTableFields>
  </queryTableRefresh>
</queryTable>
</file>

<file path=xl/queryTables/queryTable2.xml><?xml version="1.0" encoding="utf-8"?>
<queryTable xmlns="http://schemas.openxmlformats.org/spreadsheetml/2006/main" name="DonnéesExternes_1" connectionId="3" autoFormatId="0" applyNumberFormats="0" applyBorderFormats="0" applyFontFormats="1" applyPatternFormats="1" applyAlignmentFormats="0" applyWidthHeightFormats="0">
  <queryTableRefresh preserveSortFilterLayout="0" nextId="19">
    <queryTableFields count="18">
      <queryTableField id="1" name="Main Company Brand Name(s)" tableColumnId="61"/>
      <queryTableField id="2" name="Report Type" tableColumnId="62"/>
      <queryTableField id="3" name="Key Dates" tableColumnId="63"/>
      <queryTableField id="4" name="NA" tableColumnId="64"/>
      <queryTableField id="5" name="2019_x000a_décembre" tableColumnId="65"/>
      <queryTableField id="6" name="2020_x000a_janvier" tableColumnId="66"/>
      <queryTableField id="7" name="2020_x000a_février" tableColumnId="67"/>
      <queryTableField id="8" name="2020_x000a_mars" tableColumnId="68"/>
      <queryTableField id="9" name="2020_x000a_avril" tableColumnId="69"/>
      <queryTableField id="10" name="2020_x000a_mai" tableColumnId="70"/>
      <queryTableField id="11" name="2020_x000a_juin" tableColumnId="71"/>
      <queryTableField id="12" name="2020_x000a_juillet" tableColumnId="72"/>
      <queryTableField id="13" name="2020_x000a_août" tableColumnId="73"/>
      <queryTableField id="14" name="2020_x000a_septembre" tableColumnId="74"/>
      <queryTableField id="15" name="2020_x000a_octobre" tableColumnId="75"/>
      <queryTableField id="16" name="2020_x000a_novembre" tableColumnId="76"/>
      <queryTableField id="17" name="2020_x000a_décembre" tableColumnId="77"/>
      <queryTableField id="18" name="2021_x000a_janvier" tableColumnId="78"/>
    </queryTableFields>
  </queryTableRefresh>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_rels/table4.xml.rels><?xml version="1.0" encoding="UTF-8" standalone="yes"?>
<Relationships xmlns="http://schemas.openxmlformats.org/package/2006/relationships"><Relationship Id="rId1" Type="http://schemas.openxmlformats.org/officeDocument/2006/relationships/queryTable" Target="../queryTables/queryTable2.xml"/></Relationships>
</file>

<file path=xl/tables/table1.xml><?xml version="1.0" encoding="utf-8"?>
<table xmlns="http://schemas.openxmlformats.org/spreadsheetml/2006/main" id="1" name="Data" displayName="Data" ref="A2:N38" totalsRowShown="0" tableBorderDxfId="64">
  <autoFilter ref="A2:N38"/>
  <sortState ref="A3:N36">
    <sortCondition ref="L2:L38"/>
  </sortState>
  <tableColumns count="14">
    <tableColumn id="1" name="INN Product  Name" dataDxfId="63"/>
    <tableColumn id="2" name="Main Company Brand Name(s)" dataDxfId="62"/>
    <tableColumn id="3" name="Therapeutic Area" dataDxfId="61"/>
    <tableColumn id="4" name="Report Type" dataDxfId="60"/>
    <tableColumn id="5" name="KOM date (prevision)" dataDxfId="59">
      <calculatedColumnFormula>EDATE(L3,-1.5)</calculatedColumnFormula>
    </tableColumn>
    <tableColumn id="6" name="KOM date (Real)" dataDxfId="58">
      <calculatedColumnFormula>E3</calculatedColumnFormula>
    </tableColumn>
    <tableColumn id="7" name="Start to query list of studies" dataDxfId="57">
      <calculatedColumnFormula>EDATE(L3,-1.5)</calculatedColumnFormula>
    </tableColumn>
    <tableColumn id="8" name="Start database request" dataDxfId="56">
      <calculatedColumnFormula>L3+1</calculatedColumnFormula>
    </tableColumn>
    <tableColumn id="9" name="Final list of studies confirmed" dataDxfId="55">
      <calculatedColumnFormula>F3+3</calculatedColumnFormula>
    </tableColumn>
    <tableColumn id="10" name="Final report delivery date" dataDxfId="54">
      <calculatedColumnFormula>L3+7</calculatedColumnFormula>
    </tableColumn>
    <tableColumn id="11" name="Report Start Date" dataDxfId="53"/>
    <tableColumn id="12" name="Report End Date (DLP)" dataDxfId="52"/>
    <tableColumn id="13" name="Cover _x000a_Period" dataDxfId="51"/>
    <tableColumn id="14" name="Comments" dataDxfId="50"/>
  </tableColumns>
  <tableStyleInfo name="TableStyleLight1" showFirstColumn="0" showLastColumn="0" showRowStripes="1" showColumnStripes="0"/>
</table>
</file>

<file path=xl/tables/table2.xml><?xml version="1.0" encoding="utf-8"?>
<table xmlns="http://schemas.openxmlformats.org/spreadsheetml/2006/main" id="4" name="Etapes" displayName="Etapes" ref="A1:A7" totalsRowShown="0">
  <autoFilter ref="A1:A7"/>
  <tableColumns count="1">
    <tableColumn id="1" name="Key Dates"/>
  </tableColumns>
  <tableStyleInfo name="TableStyleLight10" showFirstColumn="0" showLastColumn="0" showRowStripes="1" showColumnStripes="0"/>
</table>
</file>

<file path=xl/tables/table3.xml><?xml version="1.0" encoding="utf-8"?>
<table xmlns="http://schemas.openxmlformats.org/spreadsheetml/2006/main" id="2" name="Periods" displayName="Periods" ref="D1:D15" tableType="queryTable" totalsRowShown="0" headerRowDxfId="29" dataDxfId="28">
  <autoFilter ref="D1:D15"/>
  <tableColumns count="1">
    <tableColumn id="3" uniqueName="3" name="Period" queryTableFieldId="1" dataDxfId="30"/>
  </tableColumns>
  <tableStyleInfo name="TableStyleQueryResult" showFirstColumn="0" showLastColumn="0" showRowStripes="1" showColumnStripes="0"/>
</table>
</file>

<file path=xl/tables/table4.xml><?xml version="1.0" encoding="utf-8"?>
<table xmlns="http://schemas.openxmlformats.org/spreadsheetml/2006/main" id="7" name="Final" displayName="Final" ref="A3:R225" tableType="queryTable" totalsRowShown="0" headerRowDxfId="49">
  <autoFilter ref="A3:R225"/>
  <tableColumns count="18">
    <tableColumn id="61" uniqueName="61" name="Main Company Brand Name(s)" queryTableFieldId="1" dataDxfId="48"/>
    <tableColumn id="62" uniqueName="62" name="Report Type" queryTableFieldId="2" dataDxfId="47"/>
    <tableColumn id="63" uniqueName="63" name="Key Dates" queryTableFieldId="3" dataDxfId="46"/>
    <tableColumn id="64" uniqueName="64" name="NA" queryTableFieldId="4" dataDxfId="45"/>
    <tableColumn id="65" uniqueName="65" name="2019_x000a_décembre" queryTableFieldId="5" dataDxfId="44"/>
    <tableColumn id="66" uniqueName="66" name="2020_x000a_janvier" queryTableFieldId="6" dataDxfId="43"/>
    <tableColumn id="67" uniqueName="67" name="2020_x000a_février" queryTableFieldId="7" dataDxfId="42"/>
    <tableColumn id="68" uniqueName="68" name="2020_x000a_mars" queryTableFieldId="8" dataDxfId="41"/>
    <tableColumn id="69" uniqueName="69" name="2020_x000a_avril" queryTableFieldId="9" dataDxfId="40"/>
    <tableColumn id="70" uniqueName="70" name="2020_x000a_mai" queryTableFieldId="10" dataDxfId="39"/>
    <tableColumn id="71" uniqueName="71" name="2020_x000a_juin" queryTableFieldId="11" dataDxfId="38"/>
    <tableColumn id="72" uniqueName="72" name="2020_x000a_juillet" queryTableFieldId="12" dataDxfId="37"/>
    <tableColumn id="73" uniqueName="73" name="2020_x000a_août" queryTableFieldId="13" dataDxfId="36"/>
    <tableColumn id="74" uniqueName="74" name="2020_x000a_septembre" queryTableFieldId="14" dataDxfId="35"/>
    <tableColumn id="75" uniqueName="75" name="2020_x000a_octobre" queryTableFieldId="15" dataDxfId="34"/>
    <tableColumn id="76" uniqueName="76" name="2020_x000a_novembre" queryTableFieldId="16" dataDxfId="33"/>
    <tableColumn id="77" uniqueName="77" name="2020_x000a_décembre" queryTableFieldId="17" dataDxfId="32"/>
    <tableColumn id="78" uniqueName="78" name="2021_x000a_janvier" queryTableFieldId="18" dataDxfId="31"/>
  </tableColumns>
  <tableStyleInfo name="TableStyleQueryResult" showFirstColumn="0" showLastColumn="0" showRowStripes="0"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threadedComments/threadedComment1.xml><?xml version="1.0" encoding="utf-8"?>
<ThreadedComments xmlns="http://schemas.microsoft.com/office/spreadsheetml/2018/threadedcomments" xmlns:x="http://schemas.openxmlformats.org/spreadsheetml/2006/main">
  <threadedComment ref="A5" dT="2020-06-02T16:37:25.03" personId="{1E7658D5-5618-4573-A8BA-0B05CE1E3831}" id="{DC372B70-0DA5-492E-AC51-4A39D8807750}">
    <text>= colonne B de Feuille 2</text>
  </threadedComment>
  <threadedComment ref="B5" dT="2020-06-02T16:37:53.06" personId="{1E7658D5-5618-4573-A8BA-0B05CE1E3831}" id="{65E6637A-B9F1-4E3C-B3EF-28531A3743CE}">
    <text>= colonne D de Feuille 2</text>
  </threadedComment>
  <threadedComment ref="C6" dT="2020-06-02T16:38:34.96" personId="{1E7658D5-5618-4573-A8BA-0B05CE1E3831}" id="{55EB9F4D-75CC-485E-B8DA-072844A1FB7D}">
    <text>= colonne G dans Feuille 2</text>
  </threadedComment>
  <threadedComment ref="C7" dT="2020-06-02T16:39:01.99" personId="{1E7658D5-5618-4573-A8BA-0B05CE1E3831}" id="{9EEC88FE-19F1-49B0-8BD6-6A86FD342E86}">
    <text>= colonne F dans Feuille 2</text>
  </threadedComment>
  <threadedComment ref="C8" dT="2020-06-02T16:39:28.33" personId="{1E7658D5-5618-4573-A8BA-0B05CE1E3831}" id="{1BBB7FBB-E65D-4F19-89D7-4CD8F95F858D}">
    <text>= colonne H dans Feuille 2</text>
  </threadedComment>
  <threadedComment ref="C9" dT="2020-06-02T16:40:03.14" personId="{1E7658D5-5618-4573-A8BA-0B05CE1E3831}" id="{D0E9E179-04CF-41D5-A99E-DC313DECADF9}">
    <text>= colonne I dans Feuille 2</text>
  </threadedComment>
  <threadedComment ref="C10" dT="2020-06-02T16:40:22.66" personId="{1E7658D5-5618-4573-A8BA-0B05CE1E3831}" id="{4248B8A4-4B25-47B5-AFCE-CDA838AD3B50}">
    <text>= colonne L dans Feuille 2</text>
  </threadedComment>
  <threadedComment ref="C11" dT="2020-06-02T16:40:53.94" personId="{1E7658D5-5618-4573-A8BA-0B05CE1E3831}" id="{6B7D65AF-0896-468D-8D26-F8FB8A1427EE}">
    <text>= colonne J dans Feuille 2</text>
  </threadedComment>
  <threadedComment ref="C12" dT="2020-06-02T16:38:34.96" personId="{1E7658D5-5618-4573-A8BA-0B05CE1E3831}" id="{38916A4C-609F-4D13-A215-C0F52F409DAC}">
    <text>= colonne G dans Feuille 2</text>
  </threadedComment>
  <threadedComment ref="C13" dT="2020-06-02T16:39:01.99" personId="{1E7658D5-5618-4573-A8BA-0B05CE1E3831}" id="{F1C26496-7334-43A1-B0FD-3D0C5B18C15C}">
    <text>= colonne F dans Feuille 2</text>
  </threadedComment>
  <threadedComment ref="C14" dT="2020-06-02T16:39:28.33" personId="{1E7658D5-5618-4573-A8BA-0B05CE1E3831}" id="{BF797474-D87A-438A-BABF-3F2B4CA0DB13}">
    <text>= colonne H dans Feuille 2</text>
  </threadedComment>
  <threadedComment ref="C15" dT="2020-06-02T16:40:03.14" personId="{1E7658D5-5618-4573-A8BA-0B05CE1E3831}" id="{7416EE94-A1C4-4312-80B6-4426032B9415}">
    <text>= colonne I dans Feuille 2</text>
  </threadedComment>
  <threadedComment ref="C16" dT="2020-06-02T16:40:22.66" personId="{1E7658D5-5618-4573-A8BA-0B05CE1E3831}" id="{C3C46624-639C-483F-8395-D9DFCA010759}">
    <text>= colonne L dans Feuille 2</text>
  </threadedComment>
  <threadedComment ref="C17" dT="2020-06-02T16:40:53.94" personId="{1E7658D5-5618-4573-A8BA-0B05CE1E3831}" id="{5124F215-8C6A-478F-A2FC-DF760A7442E9}">
    <text>= colonne J dans Feuille 2</text>
  </threadedComment>
  <threadedComment ref="C18" dT="2020-06-02T16:38:34.96" personId="{1E7658D5-5618-4573-A8BA-0B05CE1E3831}" id="{C37771B1-BC30-49B4-9642-150AA2CD0F3A}">
    <text>= colonne G dans Feuille 2</text>
  </threadedComment>
  <threadedComment ref="C19" dT="2020-06-02T16:39:01.99" personId="{1E7658D5-5618-4573-A8BA-0B05CE1E3831}" id="{8C91ECC0-C202-44C7-A8E2-FA52DDF0F135}">
    <text>= colonne F dans Feuille 2</text>
  </threadedComment>
  <threadedComment ref="C20" dT="2020-06-02T16:39:28.33" personId="{1E7658D5-5618-4573-A8BA-0B05CE1E3831}" id="{93349F63-F130-4E00-B598-739880847644}">
    <text>= colonne H dans Feuille 2</text>
  </threadedComment>
  <threadedComment ref="C21" dT="2020-06-02T16:40:03.14" personId="{1E7658D5-5618-4573-A8BA-0B05CE1E3831}" id="{478158A5-6E50-42DA-9394-514187D6B79B}">
    <text>= colonne I dans Feuille 2</text>
  </threadedComment>
  <threadedComment ref="C22" dT="2020-06-02T16:40:22.66" personId="{1E7658D5-5618-4573-A8BA-0B05CE1E3831}" id="{3C157CF6-E5CA-45FE-B392-EF31980298F9}">
    <text>= colonne L dans Feuille 2</text>
  </threadedComment>
  <threadedComment ref="C23" dT="2020-06-02T16:40:53.94" personId="{1E7658D5-5618-4573-A8BA-0B05CE1E3831}" id="{E0269192-6513-472E-9B4B-3AA9A41227B3}">
    <text>= colonne J dans Feuille 2</text>
  </threadedComment>
</ThreadedComments>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 Id="rId4" Type="http://schemas.microsoft.com/office/2017/10/relationships/threadedComment" Target="../threadedComments/threadedComment1.xml"/></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9999FF"/>
  </sheetPr>
  <dimension ref="A1:N38"/>
  <sheetViews>
    <sheetView zoomScale="70" zoomScaleNormal="70" workbookViewId="0">
      <pane xSplit="3" ySplit="2" topLeftCell="D27" activePane="bottomRight" state="frozen"/>
      <selection pane="topRight" activeCell="I1" sqref="I1"/>
      <selection pane="bottomLeft" activeCell="A4" sqref="A4"/>
      <selection pane="bottomRight" activeCell="D42" sqref="D42"/>
    </sheetView>
  </sheetViews>
  <sheetFormatPr baseColWidth="10" defaultColWidth="11.42578125" defaultRowHeight="50.1" customHeight="1" x14ac:dyDescent="0.2"/>
  <cols>
    <col min="1" max="1" width="23.42578125" style="9" customWidth="1"/>
    <col min="2" max="2" width="34.85546875" style="9" customWidth="1"/>
    <col min="3" max="3" width="26.28515625" style="9" bestFit="1" customWidth="1"/>
    <col min="4" max="4" width="16.140625" style="9" customWidth="1"/>
    <col min="5" max="14" width="12" style="9" customWidth="1"/>
    <col min="15" max="16384" width="11.42578125" style="3"/>
  </cols>
  <sheetData>
    <row r="1" spans="1:14" s="10" customFormat="1" ht="20.25" customHeight="1" x14ac:dyDescent="0.2">
      <c r="A1" s="62" t="s">
        <v>0</v>
      </c>
      <c r="B1" s="63"/>
      <c r="C1" s="64"/>
      <c r="D1" s="65" t="s">
        <v>3</v>
      </c>
      <c r="E1" s="66"/>
      <c r="F1" s="66"/>
      <c r="G1" s="66"/>
      <c r="H1" s="66"/>
      <c r="I1" s="66"/>
      <c r="J1" s="66"/>
      <c r="K1" s="66"/>
      <c r="L1" s="66"/>
      <c r="M1" s="66"/>
      <c r="N1" s="66"/>
    </row>
    <row r="2" spans="1:14" s="10" customFormat="1" ht="38.25" x14ac:dyDescent="0.2">
      <c r="A2" s="11" t="s">
        <v>36</v>
      </c>
      <c r="B2" s="12" t="s">
        <v>37</v>
      </c>
      <c r="C2" s="13" t="s">
        <v>38</v>
      </c>
      <c r="D2" s="14" t="s">
        <v>24</v>
      </c>
      <c r="E2" s="17" t="s">
        <v>35</v>
      </c>
      <c r="F2" s="17" t="s">
        <v>21</v>
      </c>
      <c r="G2" s="42" t="s">
        <v>4</v>
      </c>
      <c r="H2" s="43" t="s">
        <v>5</v>
      </c>
      <c r="I2" s="44" t="s">
        <v>6</v>
      </c>
      <c r="J2" s="45" t="s">
        <v>7</v>
      </c>
      <c r="K2" s="16" t="s">
        <v>34</v>
      </c>
      <c r="L2" s="16" t="s">
        <v>33</v>
      </c>
      <c r="M2" s="15" t="s">
        <v>2</v>
      </c>
      <c r="N2" s="46" t="s">
        <v>1</v>
      </c>
    </row>
    <row r="3" spans="1:14" s="4" customFormat="1" ht="50.1" customHeight="1" x14ac:dyDescent="0.2">
      <c r="A3" s="1" t="s">
        <v>39</v>
      </c>
      <c r="B3" s="1" t="s">
        <v>75</v>
      </c>
      <c r="C3" s="1"/>
      <c r="D3" s="1" t="s">
        <v>111</v>
      </c>
      <c r="E3" s="18">
        <f t="shared" ref="E3:E36" si="0">EDATE(L3,-1.5)</f>
        <v>43800</v>
      </c>
      <c r="F3" s="18">
        <f t="shared" ref="F3:F36" si="1">E3</f>
        <v>43800</v>
      </c>
      <c r="G3" s="18">
        <f t="shared" ref="G3:G36" si="2">EDATE(L3,-1.5)</f>
        <v>43800</v>
      </c>
      <c r="H3" s="18">
        <f t="shared" ref="H3:H36" si="3">L3+1</f>
        <v>43832</v>
      </c>
      <c r="I3" s="18">
        <f t="shared" ref="I3:I36" si="4">F3+3</f>
        <v>43803</v>
      </c>
      <c r="J3" s="18">
        <f t="shared" ref="J3:J36" si="5">L3+7</f>
        <v>43838</v>
      </c>
      <c r="K3" s="5">
        <v>43527</v>
      </c>
      <c r="L3" s="5">
        <v>43831</v>
      </c>
      <c r="M3" s="2"/>
      <c r="N3" s="47"/>
    </row>
    <row r="4" spans="1:14" s="4" customFormat="1" ht="50.1" customHeight="1" x14ac:dyDescent="0.2">
      <c r="A4" s="1" t="s">
        <v>40</v>
      </c>
      <c r="B4" s="1" t="s">
        <v>76</v>
      </c>
      <c r="C4" s="1"/>
      <c r="D4" s="1" t="s">
        <v>112</v>
      </c>
      <c r="E4" s="18">
        <f t="shared" si="0"/>
        <v>43818</v>
      </c>
      <c r="F4" s="18">
        <f t="shared" si="1"/>
        <v>43818</v>
      </c>
      <c r="G4" s="18">
        <f t="shared" si="2"/>
        <v>43818</v>
      </c>
      <c r="H4" s="18">
        <f t="shared" si="3"/>
        <v>43850</v>
      </c>
      <c r="I4" s="18">
        <f t="shared" si="4"/>
        <v>43821</v>
      </c>
      <c r="J4" s="18">
        <f t="shared" si="5"/>
        <v>43856</v>
      </c>
      <c r="K4" s="5">
        <v>43485</v>
      </c>
      <c r="L4" s="5">
        <v>43849</v>
      </c>
      <c r="M4" s="6"/>
      <c r="N4" s="48"/>
    </row>
    <row r="5" spans="1:14" s="4" customFormat="1" ht="50.1" customHeight="1" x14ac:dyDescent="0.2">
      <c r="A5" s="1" t="s">
        <v>41</v>
      </c>
      <c r="B5" s="1" t="s">
        <v>77</v>
      </c>
      <c r="C5" s="1"/>
      <c r="D5" s="1" t="s">
        <v>113</v>
      </c>
      <c r="E5" s="18">
        <f t="shared" si="0"/>
        <v>43820</v>
      </c>
      <c r="F5" s="18">
        <f t="shared" si="1"/>
        <v>43820</v>
      </c>
      <c r="G5" s="18">
        <f t="shared" si="2"/>
        <v>43820</v>
      </c>
      <c r="H5" s="18">
        <f t="shared" si="3"/>
        <v>43852</v>
      </c>
      <c r="I5" s="18">
        <f t="shared" si="4"/>
        <v>43823</v>
      </c>
      <c r="J5" s="18">
        <f t="shared" si="5"/>
        <v>43858</v>
      </c>
      <c r="K5" s="5">
        <v>43487</v>
      </c>
      <c r="L5" s="5">
        <v>43851</v>
      </c>
      <c r="M5" s="6"/>
      <c r="N5" s="47"/>
    </row>
    <row r="6" spans="1:14" s="4" customFormat="1" ht="50.1" customHeight="1" x14ac:dyDescent="0.2">
      <c r="A6" s="1" t="s">
        <v>42</v>
      </c>
      <c r="B6" s="1" t="s">
        <v>78</v>
      </c>
      <c r="C6" s="1"/>
      <c r="D6" s="1" t="s">
        <v>111</v>
      </c>
      <c r="E6" s="18">
        <f t="shared" si="0"/>
        <v>43823</v>
      </c>
      <c r="F6" s="18">
        <f t="shared" si="1"/>
        <v>43823</v>
      </c>
      <c r="G6" s="18">
        <f t="shared" si="2"/>
        <v>43823</v>
      </c>
      <c r="H6" s="18">
        <f t="shared" si="3"/>
        <v>43855</v>
      </c>
      <c r="I6" s="18">
        <f t="shared" si="4"/>
        <v>43826</v>
      </c>
      <c r="J6" s="18">
        <f t="shared" si="5"/>
        <v>43861</v>
      </c>
      <c r="K6" s="5">
        <v>42758</v>
      </c>
      <c r="L6" s="5">
        <v>43854</v>
      </c>
      <c r="M6" s="6"/>
      <c r="N6" s="48"/>
    </row>
    <row r="7" spans="1:14" s="4" customFormat="1" ht="50.1" customHeight="1" x14ac:dyDescent="0.2">
      <c r="A7" s="1" t="s">
        <v>43</v>
      </c>
      <c r="B7" s="1" t="s">
        <v>79</v>
      </c>
      <c r="C7" s="1"/>
      <c r="D7" s="1" t="s">
        <v>112</v>
      </c>
      <c r="E7" s="18">
        <f t="shared" si="0"/>
        <v>43848</v>
      </c>
      <c r="F7" s="18">
        <f t="shared" si="1"/>
        <v>43848</v>
      </c>
      <c r="G7" s="18">
        <f t="shared" si="2"/>
        <v>43848</v>
      </c>
      <c r="H7" s="18">
        <f t="shared" si="3"/>
        <v>43880</v>
      </c>
      <c r="I7" s="18">
        <f t="shared" si="4"/>
        <v>43851</v>
      </c>
      <c r="J7" s="18">
        <f t="shared" si="5"/>
        <v>43886</v>
      </c>
      <c r="K7" s="5">
        <v>42785</v>
      </c>
      <c r="L7" s="5">
        <v>43879</v>
      </c>
      <c r="M7" s="2"/>
      <c r="N7" s="47"/>
    </row>
    <row r="8" spans="1:14" s="4" customFormat="1" ht="50.1" customHeight="1" x14ac:dyDescent="0.2">
      <c r="A8" s="1" t="s">
        <v>44</v>
      </c>
      <c r="B8" s="1" t="s">
        <v>80</v>
      </c>
      <c r="C8" s="1"/>
      <c r="D8" s="1" t="s">
        <v>113</v>
      </c>
      <c r="E8" s="18">
        <f t="shared" si="0"/>
        <v>43857</v>
      </c>
      <c r="F8" s="18">
        <f t="shared" si="1"/>
        <v>43857</v>
      </c>
      <c r="G8" s="18">
        <f t="shared" si="2"/>
        <v>43857</v>
      </c>
      <c r="H8" s="18">
        <f t="shared" si="3"/>
        <v>43889</v>
      </c>
      <c r="I8" s="18">
        <f t="shared" si="4"/>
        <v>43860</v>
      </c>
      <c r="J8" s="18">
        <f t="shared" si="5"/>
        <v>43895</v>
      </c>
      <c r="K8" s="5">
        <v>43705</v>
      </c>
      <c r="L8" s="5">
        <v>43888</v>
      </c>
      <c r="M8" s="6"/>
      <c r="N8" s="48"/>
    </row>
    <row r="9" spans="1:14" s="4" customFormat="1" ht="50.1" customHeight="1" x14ac:dyDescent="0.2">
      <c r="A9" s="1" t="s">
        <v>45</v>
      </c>
      <c r="B9" s="1" t="s">
        <v>81</v>
      </c>
      <c r="C9" s="1"/>
      <c r="D9" s="1" t="s">
        <v>111</v>
      </c>
      <c r="E9" s="18">
        <f t="shared" si="0"/>
        <v>43859</v>
      </c>
      <c r="F9" s="18">
        <f t="shared" si="1"/>
        <v>43859</v>
      </c>
      <c r="G9" s="18">
        <f t="shared" si="2"/>
        <v>43859</v>
      </c>
      <c r="H9" s="18">
        <f t="shared" si="3"/>
        <v>43891</v>
      </c>
      <c r="I9" s="18">
        <f t="shared" si="4"/>
        <v>43862</v>
      </c>
      <c r="J9" s="18">
        <f t="shared" si="5"/>
        <v>43897</v>
      </c>
      <c r="K9" s="5">
        <v>42795</v>
      </c>
      <c r="L9" s="5">
        <v>43890</v>
      </c>
      <c r="M9" s="6"/>
      <c r="N9" s="47"/>
    </row>
    <row r="10" spans="1:14" s="4" customFormat="1" ht="50.1" customHeight="1" x14ac:dyDescent="0.2">
      <c r="A10" s="1" t="s">
        <v>46</v>
      </c>
      <c r="B10" s="1" t="s">
        <v>82</v>
      </c>
      <c r="C10" s="1"/>
      <c r="D10" s="1" t="s">
        <v>112</v>
      </c>
      <c r="E10" s="18">
        <f t="shared" si="0"/>
        <v>43890</v>
      </c>
      <c r="F10" s="18">
        <f t="shared" si="1"/>
        <v>43890</v>
      </c>
      <c r="G10" s="18">
        <f t="shared" si="2"/>
        <v>43890</v>
      </c>
      <c r="H10" s="18">
        <f t="shared" si="3"/>
        <v>43922</v>
      </c>
      <c r="I10" s="18">
        <f t="shared" si="4"/>
        <v>43893</v>
      </c>
      <c r="J10" s="18">
        <f t="shared" si="5"/>
        <v>43928</v>
      </c>
      <c r="K10" s="5">
        <v>43556</v>
      </c>
      <c r="L10" s="5">
        <v>43921</v>
      </c>
      <c r="M10" s="6"/>
      <c r="N10" s="48"/>
    </row>
    <row r="11" spans="1:14" s="4" customFormat="1" ht="50.1" customHeight="1" x14ac:dyDescent="0.2">
      <c r="A11" s="1" t="s">
        <v>47</v>
      </c>
      <c r="B11" s="1" t="s">
        <v>83</v>
      </c>
      <c r="C11" s="1"/>
      <c r="D11" s="1" t="s">
        <v>113</v>
      </c>
      <c r="E11" s="18">
        <f t="shared" si="0"/>
        <v>43890</v>
      </c>
      <c r="F11" s="18">
        <f t="shared" si="1"/>
        <v>43890</v>
      </c>
      <c r="G11" s="18">
        <f t="shared" si="2"/>
        <v>43890</v>
      </c>
      <c r="H11" s="18">
        <f t="shared" si="3"/>
        <v>43922</v>
      </c>
      <c r="I11" s="18">
        <f t="shared" si="4"/>
        <v>43893</v>
      </c>
      <c r="J11" s="18">
        <f t="shared" si="5"/>
        <v>43928</v>
      </c>
      <c r="K11" s="5">
        <v>42826</v>
      </c>
      <c r="L11" s="5">
        <v>43921</v>
      </c>
      <c r="M11" s="6"/>
      <c r="N11" s="48"/>
    </row>
    <row r="12" spans="1:14" ht="50.1" customHeight="1" x14ac:dyDescent="0.2">
      <c r="A12" s="1" t="s">
        <v>48</v>
      </c>
      <c r="B12" s="1" t="s">
        <v>84</v>
      </c>
      <c r="C12" s="1"/>
      <c r="D12" s="1" t="s">
        <v>111</v>
      </c>
      <c r="E12" s="18">
        <f t="shared" si="0"/>
        <v>43890</v>
      </c>
      <c r="F12" s="18">
        <f t="shared" si="1"/>
        <v>43890</v>
      </c>
      <c r="G12" s="18">
        <f t="shared" si="2"/>
        <v>43890</v>
      </c>
      <c r="H12" s="18">
        <f t="shared" si="3"/>
        <v>43922</v>
      </c>
      <c r="I12" s="18">
        <f t="shared" si="4"/>
        <v>43893</v>
      </c>
      <c r="J12" s="18">
        <f t="shared" si="5"/>
        <v>43928</v>
      </c>
      <c r="K12" s="5">
        <v>42826</v>
      </c>
      <c r="L12" s="5">
        <v>43921</v>
      </c>
      <c r="M12" s="2"/>
      <c r="N12" s="47"/>
    </row>
    <row r="13" spans="1:14" ht="50.1" customHeight="1" x14ac:dyDescent="0.2">
      <c r="A13" s="1" t="s">
        <v>49</v>
      </c>
      <c r="B13" s="1" t="s">
        <v>85</v>
      </c>
      <c r="C13" s="1"/>
      <c r="D13" s="1" t="s">
        <v>112</v>
      </c>
      <c r="E13" s="18">
        <f t="shared" si="0"/>
        <v>43905</v>
      </c>
      <c r="F13" s="18">
        <f t="shared" si="1"/>
        <v>43905</v>
      </c>
      <c r="G13" s="18">
        <f t="shared" si="2"/>
        <v>43905</v>
      </c>
      <c r="H13" s="18">
        <f t="shared" si="3"/>
        <v>43937</v>
      </c>
      <c r="I13" s="18">
        <f t="shared" si="4"/>
        <v>43908</v>
      </c>
      <c r="J13" s="18">
        <f t="shared" si="5"/>
        <v>43943</v>
      </c>
      <c r="K13" s="5">
        <v>43571</v>
      </c>
      <c r="L13" s="5">
        <v>43936</v>
      </c>
      <c r="M13" s="7"/>
      <c r="N13" s="49"/>
    </row>
    <row r="14" spans="1:14" s="4" customFormat="1" ht="50.1" customHeight="1" x14ac:dyDescent="0.2">
      <c r="A14" s="1" t="s">
        <v>50</v>
      </c>
      <c r="B14" s="1" t="s">
        <v>86</v>
      </c>
      <c r="C14" s="1"/>
      <c r="D14" s="1" t="s">
        <v>113</v>
      </c>
      <c r="E14" s="18">
        <f t="shared" si="0"/>
        <v>43912</v>
      </c>
      <c r="F14" s="18">
        <f t="shared" si="1"/>
        <v>43912</v>
      </c>
      <c r="G14" s="18">
        <f t="shared" si="2"/>
        <v>43912</v>
      </c>
      <c r="H14" s="18">
        <f t="shared" si="3"/>
        <v>43944</v>
      </c>
      <c r="I14" s="18">
        <f t="shared" si="4"/>
        <v>43915</v>
      </c>
      <c r="J14" s="18">
        <f t="shared" si="5"/>
        <v>43950</v>
      </c>
      <c r="K14" s="5">
        <v>43761</v>
      </c>
      <c r="L14" s="5">
        <v>43943</v>
      </c>
      <c r="M14" s="7"/>
      <c r="N14" s="49"/>
    </row>
    <row r="15" spans="1:14" s="4" customFormat="1" ht="50.1" customHeight="1" x14ac:dyDescent="0.2">
      <c r="A15" s="1" t="s">
        <v>51</v>
      </c>
      <c r="B15" s="1" t="s">
        <v>87</v>
      </c>
      <c r="C15" s="1"/>
      <c r="D15" s="1" t="s">
        <v>111</v>
      </c>
      <c r="E15" s="18">
        <f t="shared" si="0"/>
        <v>43913</v>
      </c>
      <c r="F15" s="18">
        <f t="shared" si="1"/>
        <v>43913</v>
      </c>
      <c r="G15" s="18">
        <f t="shared" si="2"/>
        <v>43913</v>
      </c>
      <c r="H15" s="18">
        <f t="shared" si="3"/>
        <v>43945</v>
      </c>
      <c r="I15" s="18">
        <f t="shared" si="4"/>
        <v>43916</v>
      </c>
      <c r="J15" s="18">
        <f t="shared" si="5"/>
        <v>43951</v>
      </c>
      <c r="K15" s="5">
        <v>43579</v>
      </c>
      <c r="L15" s="5">
        <v>43944</v>
      </c>
      <c r="M15" s="8"/>
      <c r="N15" s="50"/>
    </row>
    <row r="16" spans="1:14" s="4" customFormat="1" ht="50.1" customHeight="1" x14ac:dyDescent="0.2">
      <c r="A16" s="1" t="s">
        <v>52</v>
      </c>
      <c r="B16" s="1" t="s">
        <v>88</v>
      </c>
      <c r="C16" s="1"/>
      <c r="D16" s="1" t="s">
        <v>112</v>
      </c>
      <c r="E16" s="18">
        <f t="shared" si="0"/>
        <v>43920</v>
      </c>
      <c r="F16" s="18">
        <f t="shared" si="1"/>
        <v>43920</v>
      </c>
      <c r="G16" s="18">
        <f t="shared" si="2"/>
        <v>43920</v>
      </c>
      <c r="H16" s="18">
        <f t="shared" si="3"/>
        <v>43952</v>
      </c>
      <c r="I16" s="18">
        <f t="shared" si="4"/>
        <v>43923</v>
      </c>
      <c r="J16" s="18">
        <f t="shared" si="5"/>
        <v>43958</v>
      </c>
      <c r="K16" s="5">
        <v>42856</v>
      </c>
      <c r="L16" s="5">
        <v>43951</v>
      </c>
      <c r="M16" s="6"/>
      <c r="N16" s="48"/>
    </row>
    <row r="17" spans="1:14" ht="50.1" customHeight="1" x14ac:dyDescent="0.2">
      <c r="A17" s="1" t="s">
        <v>53</v>
      </c>
      <c r="B17" s="1" t="s">
        <v>89</v>
      </c>
      <c r="C17" s="1"/>
      <c r="D17" s="1" t="s">
        <v>113</v>
      </c>
      <c r="E17" s="18">
        <f t="shared" si="0"/>
        <v>43937</v>
      </c>
      <c r="F17" s="18">
        <f t="shared" si="1"/>
        <v>43937</v>
      </c>
      <c r="G17" s="18">
        <f t="shared" si="2"/>
        <v>43937</v>
      </c>
      <c r="H17" s="18">
        <f t="shared" si="3"/>
        <v>43968</v>
      </c>
      <c r="I17" s="18">
        <f t="shared" si="4"/>
        <v>43940</v>
      </c>
      <c r="J17" s="18">
        <f t="shared" si="5"/>
        <v>43974</v>
      </c>
      <c r="K17" s="5">
        <v>42872</v>
      </c>
      <c r="L17" s="5">
        <v>43967</v>
      </c>
      <c r="M17" s="6"/>
      <c r="N17" s="48"/>
    </row>
    <row r="18" spans="1:14" ht="50.1" customHeight="1" x14ac:dyDescent="0.2">
      <c r="A18" s="1" t="s">
        <v>54</v>
      </c>
      <c r="B18" s="1" t="s">
        <v>90</v>
      </c>
      <c r="C18" s="2"/>
      <c r="D18" s="1" t="s">
        <v>111</v>
      </c>
      <c r="E18" s="18">
        <f t="shared" si="0"/>
        <v>43948</v>
      </c>
      <c r="F18" s="18">
        <f t="shared" si="1"/>
        <v>43948</v>
      </c>
      <c r="G18" s="18">
        <f t="shared" si="2"/>
        <v>43948</v>
      </c>
      <c r="H18" s="18">
        <f t="shared" si="3"/>
        <v>43979</v>
      </c>
      <c r="I18" s="18">
        <f t="shared" si="4"/>
        <v>43951</v>
      </c>
      <c r="J18" s="18">
        <f t="shared" si="5"/>
        <v>43985</v>
      </c>
      <c r="K18" s="5">
        <v>43613</v>
      </c>
      <c r="L18" s="5">
        <v>43978</v>
      </c>
      <c r="M18" s="7"/>
      <c r="N18" s="47"/>
    </row>
    <row r="19" spans="1:14" ht="50.1" customHeight="1" x14ac:dyDescent="0.2">
      <c r="A19" s="1" t="s">
        <v>55</v>
      </c>
      <c r="B19" s="1" t="s">
        <v>91</v>
      </c>
      <c r="C19" s="1"/>
      <c r="D19" s="1" t="s">
        <v>112</v>
      </c>
      <c r="E19" s="18">
        <f t="shared" si="0"/>
        <v>43949</v>
      </c>
      <c r="F19" s="18">
        <f t="shared" si="1"/>
        <v>43949</v>
      </c>
      <c r="G19" s="18">
        <f t="shared" si="2"/>
        <v>43949</v>
      </c>
      <c r="H19" s="18">
        <f t="shared" si="3"/>
        <v>43980</v>
      </c>
      <c r="I19" s="18">
        <f t="shared" si="4"/>
        <v>43952</v>
      </c>
      <c r="J19" s="18">
        <f t="shared" si="5"/>
        <v>43986</v>
      </c>
      <c r="K19" s="5">
        <v>43798</v>
      </c>
      <c r="L19" s="5">
        <v>43979</v>
      </c>
      <c r="M19" s="6"/>
      <c r="N19" s="48"/>
    </row>
    <row r="20" spans="1:14" s="4" customFormat="1" ht="50.1" customHeight="1" x14ac:dyDescent="0.2">
      <c r="A20" s="1" t="s">
        <v>56</v>
      </c>
      <c r="B20" s="1" t="s">
        <v>92</v>
      </c>
      <c r="C20" s="1"/>
      <c r="D20" s="1" t="s">
        <v>113</v>
      </c>
      <c r="E20" s="18">
        <f t="shared" si="0"/>
        <v>43951</v>
      </c>
      <c r="F20" s="18">
        <f t="shared" si="1"/>
        <v>43951</v>
      </c>
      <c r="G20" s="18">
        <f t="shared" si="2"/>
        <v>43951</v>
      </c>
      <c r="H20" s="18">
        <f t="shared" si="3"/>
        <v>43983</v>
      </c>
      <c r="I20" s="18">
        <f t="shared" si="4"/>
        <v>43954</v>
      </c>
      <c r="J20" s="18">
        <f t="shared" si="5"/>
        <v>43989</v>
      </c>
      <c r="K20" s="5">
        <v>43617</v>
      </c>
      <c r="L20" s="5">
        <v>43982</v>
      </c>
      <c r="M20" s="6"/>
      <c r="N20" s="48"/>
    </row>
    <row r="21" spans="1:14" s="4" customFormat="1" ht="50.1" customHeight="1" x14ac:dyDescent="0.2">
      <c r="A21" s="1" t="s">
        <v>57</v>
      </c>
      <c r="B21" s="1" t="s">
        <v>93</v>
      </c>
      <c r="C21" s="1"/>
      <c r="D21" s="1" t="s">
        <v>111</v>
      </c>
      <c r="E21" s="18">
        <f t="shared" si="0"/>
        <v>43951</v>
      </c>
      <c r="F21" s="18">
        <f t="shared" si="1"/>
        <v>43951</v>
      </c>
      <c r="G21" s="18">
        <f t="shared" si="2"/>
        <v>43951</v>
      </c>
      <c r="H21" s="18">
        <f t="shared" si="3"/>
        <v>43983</v>
      </c>
      <c r="I21" s="18">
        <f t="shared" si="4"/>
        <v>43954</v>
      </c>
      <c r="J21" s="18">
        <f t="shared" si="5"/>
        <v>43989</v>
      </c>
      <c r="K21" s="5">
        <v>43617</v>
      </c>
      <c r="L21" s="5">
        <v>43982</v>
      </c>
      <c r="M21" s="6"/>
      <c r="N21" s="48"/>
    </row>
    <row r="22" spans="1:14" ht="50.1" customHeight="1" x14ac:dyDescent="0.2">
      <c r="A22" s="1" t="s">
        <v>58</v>
      </c>
      <c r="B22" s="1" t="s">
        <v>94</v>
      </c>
      <c r="C22" s="1"/>
      <c r="D22" s="1" t="s">
        <v>112</v>
      </c>
      <c r="E22" s="18">
        <f t="shared" si="0"/>
        <v>43951</v>
      </c>
      <c r="F22" s="18">
        <f t="shared" si="1"/>
        <v>43951</v>
      </c>
      <c r="G22" s="18">
        <f t="shared" si="2"/>
        <v>43951</v>
      </c>
      <c r="H22" s="18">
        <f t="shared" si="3"/>
        <v>43983</v>
      </c>
      <c r="I22" s="18">
        <f t="shared" si="4"/>
        <v>43954</v>
      </c>
      <c r="J22" s="18">
        <f t="shared" si="5"/>
        <v>43989</v>
      </c>
      <c r="K22" s="5">
        <v>43617</v>
      </c>
      <c r="L22" s="5">
        <v>43982</v>
      </c>
      <c r="M22" s="2"/>
      <c r="N22" s="50"/>
    </row>
    <row r="23" spans="1:14" s="4" customFormat="1" ht="50.1" customHeight="1" x14ac:dyDescent="0.2">
      <c r="A23" s="1" t="s">
        <v>59</v>
      </c>
      <c r="B23" s="1" t="s">
        <v>95</v>
      </c>
      <c r="C23" s="1"/>
      <c r="D23" s="1" t="s">
        <v>113</v>
      </c>
      <c r="E23" s="18">
        <f t="shared" si="0"/>
        <v>43951</v>
      </c>
      <c r="F23" s="18">
        <f t="shared" si="1"/>
        <v>43951</v>
      </c>
      <c r="G23" s="18">
        <f t="shared" si="2"/>
        <v>43951</v>
      </c>
      <c r="H23" s="18">
        <f t="shared" si="3"/>
        <v>43983</v>
      </c>
      <c r="I23" s="18">
        <f t="shared" si="4"/>
        <v>43954</v>
      </c>
      <c r="J23" s="18">
        <f t="shared" si="5"/>
        <v>43989</v>
      </c>
      <c r="K23" s="5">
        <v>43617</v>
      </c>
      <c r="L23" s="5">
        <v>43982</v>
      </c>
      <c r="M23" s="6"/>
      <c r="N23" s="48"/>
    </row>
    <row r="24" spans="1:14" s="4" customFormat="1" ht="50.1" customHeight="1" x14ac:dyDescent="0.2">
      <c r="A24" s="1" t="s">
        <v>60</v>
      </c>
      <c r="B24" s="1" t="s">
        <v>96</v>
      </c>
      <c r="C24" s="1"/>
      <c r="D24" s="1" t="s">
        <v>111</v>
      </c>
      <c r="E24" s="18">
        <f t="shared" si="0"/>
        <v>43979</v>
      </c>
      <c r="F24" s="18">
        <f t="shared" si="1"/>
        <v>43979</v>
      </c>
      <c r="G24" s="18">
        <f t="shared" si="2"/>
        <v>43979</v>
      </c>
      <c r="H24" s="18">
        <f t="shared" si="3"/>
        <v>44011</v>
      </c>
      <c r="I24" s="18">
        <f t="shared" si="4"/>
        <v>43982</v>
      </c>
      <c r="J24" s="18">
        <f t="shared" si="5"/>
        <v>44017</v>
      </c>
      <c r="K24" s="5">
        <v>43983</v>
      </c>
      <c r="L24" s="5">
        <v>44010</v>
      </c>
      <c r="M24" s="6"/>
      <c r="N24" s="48"/>
    </row>
    <row r="25" spans="1:14" s="4" customFormat="1" ht="50.1" customHeight="1" x14ac:dyDescent="0.2">
      <c r="A25" s="1" t="s">
        <v>61</v>
      </c>
      <c r="B25" s="1" t="s">
        <v>97</v>
      </c>
      <c r="C25" s="1"/>
      <c r="D25" s="1" t="s">
        <v>112</v>
      </c>
      <c r="E25" s="18">
        <f t="shared" si="0"/>
        <v>43994</v>
      </c>
      <c r="F25" s="18">
        <f t="shared" si="1"/>
        <v>43994</v>
      </c>
      <c r="G25" s="18">
        <f t="shared" si="2"/>
        <v>43994</v>
      </c>
      <c r="H25" s="18">
        <f t="shared" si="3"/>
        <v>44025</v>
      </c>
      <c r="I25" s="18">
        <f t="shared" si="4"/>
        <v>43997</v>
      </c>
      <c r="J25" s="18">
        <f t="shared" si="5"/>
        <v>44031</v>
      </c>
      <c r="K25" s="5">
        <v>43659</v>
      </c>
      <c r="L25" s="5">
        <v>44024</v>
      </c>
      <c r="M25" s="6"/>
      <c r="N25" s="48"/>
    </row>
    <row r="26" spans="1:14" s="4" customFormat="1" ht="50.1" customHeight="1" x14ac:dyDescent="0.2">
      <c r="A26" s="1" t="s">
        <v>62</v>
      </c>
      <c r="B26" s="1" t="s">
        <v>98</v>
      </c>
      <c r="C26" s="1"/>
      <c r="D26" s="1" t="s">
        <v>113</v>
      </c>
      <c r="E26" s="18">
        <f t="shared" si="0"/>
        <v>44039</v>
      </c>
      <c r="F26" s="18">
        <f t="shared" si="1"/>
        <v>44039</v>
      </c>
      <c r="G26" s="18">
        <f t="shared" si="2"/>
        <v>44039</v>
      </c>
      <c r="H26" s="18">
        <f t="shared" si="3"/>
        <v>44071</v>
      </c>
      <c r="I26" s="18">
        <f t="shared" si="4"/>
        <v>44042</v>
      </c>
      <c r="J26" s="18">
        <f t="shared" si="5"/>
        <v>44077</v>
      </c>
      <c r="K26" s="5">
        <v>43889</v>
      </c>
      <c r="L26" s="5">
        <v>44070</v>
      </c>
      <c r="M26" s="6"/>
      <c r="N26" s="48"/>
    </row>
    <row r="27" spans="1:14" s="4" customFormat="1" ht="50.1" customHeight="1" x14ac:dyDescent="0.2">
      <c r="A27" s="1" t="s">
        <v>63</v>
      </c>
      <c r="B27" s="1" t="s">
        <v>99</v>
      </c>
      <c r="C27" s="1"/>
      <c r="D27" s="1" t="s">
        <v>111</v>
      </c>
      <c r="E27" s="18">
        <f t="shared" si="0"/>
        <v>44043</v>
      </c>
      <c r="F27" s="18">
        <f t="shared" si="1"/>
        <v>44043</v>
      </c>
      <c r="G27" s="18">
        <f t="shared" si="2"/>
        <v>44043</v>
      </c>
      <c r="H27" s="18">
        <f t="shared" si="3"/>
        <v>44075</v>
      </c>
      <c r="I27" s="18">
        <f t="shared" si="4"/>
        <v>44046</v>
      </c>
      <c r="J27" s="18">
        <f t="shared" si="5"/>
        <v>44081</v>
      </c>
      <c r="K27" s="5">
        <v>43709</v>
      </c>
      <c r="L27" s="5">
        <v>44074</v>
      </c>
      <c r="M27" s="7"/>
      <c r="N27" s="49"/>
    </row>
    <row r="28" spans="1:14" s="4" customFormat="1" ht="50.1" customHeight="1" x14ac:dyDescent="0.2">
      <c r="A28" s="1" t="s">
        <v>64</v>
      </c>
      <c r="B28" s="1" t="s">
        <v>100</v>
      </c>
      <c r="C28" s="2"/>
      <c r="D28" s="1" t="s">
        <v>112</v>
      </c>
      <c r="E28" s="18">
        <f t="shared" si="0"/>
        <v>44048</v>
      </c>
      <c r="F28" s="18">
        <f t="shared" si="1"/>
        <v>44048</v>
      </c>
      <c r="G28" s="18">
        <f t="shared" si="2"/>
        <v>44048</v>
      </c>
      <c r="H28" s="18">
        <f t="shared" si="3"/>
        <v>44080</v>
      </c>
      <c r="I28" s="18">
        <f t="shared" si="4"/>
        <v>44051</v>
      </c>
      <c r="J28" s="18">
        <f t="shared" si="5"/>
        <v>44086</v>
      </c>
      <c r="K28" s="5">
        <v>43714</v>
      </c>
      <c r="L28" s="5">
        <v>44079</v>
      </c>
      <c r="M28" s="7"/>
      <c r="N28" s="49"/>
    </row>
    <row r="29" spans="1:14" s="4" customFormat="1" ht="50.1" customHeight="1" x14ac:dyDescent="0.2">
      <c r="A29" s="1" t="s">
        <v>65</v>
      </c>
      <c r="B29" s="1" t="s">
        <v>101</v>
      </c>
      <c r="C29" s="1"/>
      <c r="D29" s="1" t="s">
        <v>113</v>
      </c>
      <c r="E29" s="18">
        <f t="shared" si="0"/>
        <v>44096</v>
      </c>
      <c r="F29" s="18">
        <f t="shared" si="1"/>
        <v>44096</v>
      </c>
      <c r="G29" s="18">
        <f t="shared" si="2"/>
        <v>44096</v>
      </c>
      <c r="H29" s="18">
        <f t="shared" si="3"/>
        <v>44127</v>
      </c>
      <c r="I29" s="18">
        <f t="shared" si="4"/>
        <v>44099</v>
      </c>
      <c r="J29" s="18">
        <f t="shared" si="5"/>
        <v>44133</v>
      </c>
      <c r="K29" s="5">
        <v>43944</v>
      </c>
      <c r="L29" s="5">
        <v>44126</v>
      </c>
      <c r="M29" s="7"/>
      <c r="N29" s="49"/>
    </row>
    <row r="30" spans="1:14" s="4" customFormat="1" ht="50.1" customHeight="1" x14ac:dyDescent="0.2">
      <c r="A30" s="1" t="s">
        <v>66</v>
      </c>
      <c r="B30" s="1" t="s">
        <v>102</v>
      </c>
      <c r="C30" s="1"/>
      <c r="D30" s="1" t="s">
        <v>111</v>
      </c>
      <c r="E30" s="18">
        <f t="shared" si="0"/>
        <v>44096</v>
      </c>
      <c r="F30" s="18">
        <f t="shared" si="1"/>
        <v>44096</v>
      </c>
      <c r="G30" s="18">
        <f t="shared" si="2"/>
        <v>44096</v>
      </c>
      <c r="H30" s="18">
        <f t="shared" si="3"/>
        <v>44127</v>
      </c>
      <c r="I30" s="18">
        <f t="shared" si="4"/>
        <v>44099</v>
      </c>
      <c r="J30" s="18">
        <f t="shared" si="5"/>
        <v>44133</v>
      </c>
      <c r="K30" s="5">
        <v>43761</v>
      </c>
      <c r="L30" s="5">
        <v>44126</v>
      </c>
      <c r="M30" s="7"/>
      <c r="N30" s="49"/>
    </row>
    <row r="31" spans="1:14" s="4" customFormat="1" ht="50.1" customHeight="1" x14ac:dyDescent="0.2">
      <c r="A31" s="1" t="s">
        <v>67</v>
      </c>
      <c r="B31" s="1" t="s">
        <v>103</v>
      </c>
      <c r="C31" s="1"/>
      <c r="D31" s="1" t="s">
        <v>112</v>
      </c>
      <c r="E31" s="18">
        <f t="shared" si="0"/>
        <v>44116</v>
      </c>
      <c r="F31" s="18">
        <f t="shared" si="1"/>
        <v>44116</v>
      </c>
      <c r="G31" s="18">
        <f t="shared" si="2"/>
        <v>44116</v>
      </c>
      <c r="H31" s="18">
        <f t="shared" si="3"/>
        <v>44148</v>
      </c>
      <c r="I31" s="18">
        <f t="shared" si="4"/>
        <v>44119</v>
      </c>
      <c r="J31" s="18">
        <f t="shared" si="5"/>
        <v>44154</v>
      </c>
      <c r="K31" s="5">
        <v>43052</v>
      </c>
      <c r="L31" s="5">
        <v>44147</v>
      </c>
      <c r="M31" s="6"/>
      <c r="N31" s="48"/>
    </row>
    <row r="32" spans="1:14" s="4" customFormat="1" ht="50.1" customHeight="1" x14ac:dyDescent="0.2">
      <c r="A32" s="1" t="s">
        <v>68</v>
      </c>
      <c r="B32" s="1" t="s">
        <v>104</v>
      </c>
      <c r="C32" s="1"/>
      <c r="D32" s="1" t="s">
        <v>113</v>
      </c>
      <c r="E32" s="18">
        <f t="shared" si="0"/>
        <v>44118</v>
      </c>
      <c r="F32" s="18">
        <f t="shared" si="1"/>
        <v>44118</v>
      </c>
      <c r="G32" s="18">
        <f t="shared" si="2"/>
        <v>44118</v>
      </c>
      <c r="H32" s="18">
        <f t="shared" si="3"/>
        <v>44150</v>
      </c>
      <c r="I32" s="18">
        <f t="shared" si="4"/>
        <v>44121</v>
      </c>
      <c r="J32" s="18">
        <f t="shared" si="5"/>
        <v>44156</v>
      </c>
      <c r="K32" s="5">
        <v>43054</v>
      </c>
      <c r="L32" s="5">
        <v>44149</v>
      </c>
      <c r="M32" s="6"/>
      <c r="N32" s="48"/>
    </row>
    <row r="33" spans="1:14" ht="50.1" customHeight="1" x14ac:dyDescent="0.2">
      <c r="A33" s="1" t="s">
        <v>69</v>
      </c>
      <c r="B33" s="1" t="s">
        <v>105</v>
      </c>
      <c r="C33" s="1"/>
      <c r="D33" s="1" t="s">
        <v>111</v>
      </c>
      <c r="E33" s="18">
        <f t="shared" si="0"/>
        <v>44132</v>
      </c>
      <c r="F33" s="18">
        <f t="shared" si="1"/>
        <v>44132</v>
      </c>
      <c r="G33" s="18">
        <f t="shared" si="2"/>
        <v>44132</v>
      </c>
      <c r="H33" s="18">
        <f t="shared" si="3"/>
        <v>44164</v>
      </c>
      <c r="I33" s="18">
        <f t="shared" si="4"/>
        <v>44135</v>
      </c>
      <c r="J33" s="18">
        <f t="shared" si="5"/>
        <v>44170</v>
      </c>
      <c r="K33" s="5">
        <v>43798</v>
      </c>
      <c r="L33" s="5">
        <v>44163</v>
      </c>
      <c r="M33" s="6"/>
      <c r="N33" s="48"/>
    </row>
    <row r="34" spans="1:14" s="4" customFormat="1" ht="50.1" customHeight="1" x14ac:dyDescent="0.2">
      <c r="A34" s="1" t="s">
        <v>70</v>
      </c>
      <c r="B34" s="1" t="s">
        <v>106</v>
      </c>
      <c r="C34" s="1"/>
      <c r="D34" s="1" t="s">
        <v>112</v>
      </c>
      <c r="E34" s="18">
        <f t="shared" si="0"/>
        <v>44137</v>
      </c>
      <c r="F34" s="18">
        <f t="shared" si="1"/>
        <v>44137</v>
      </c>
      <c r="G34" s="18">
        <f t="shared" si="2"/>
        <v>44137</v>
      </c>
      <c r="H34" s="18">
        <f t="shared" si="3"/>
        <v>44168</v>
      </c>
      <c r="I34" s="18">
        <f t="shared" si="4"/>
        <v>44140</v>
      </c>
      <c r="J34" s="18">
        <f t="shared" si="5"/>
        <v>44174</v>
      </c>
      <c r="K34" s="5">
        <v>43802</v>
      </c>
      <c r="L34" s="5">
        <v>44167</v>
      </c>
      <c r="M34" s="6"/>
      <c r="N34" s="47"/>
    </row>
    <row r="35" spans="1:14" s="4" customFormat="1" ht="50.1" customHeight="1" x14ac:dyDescent="0.2">
      <c r="A35" s="1" t="s">
        <v>71</v>
      </c>
      <c r="B35" s="1" t="s">
        <v>107</v>
      </c>
      <c r="C35" s="2"/>
      <c r="D35" s="1" t="s">
        <v>113</v>
      </c>
      <c r="E35" s="18">
        <f t="shared" si="0"/>
        <v>44161</v>
      </c>
      <c r="F35" s="18">
        <f t="shared" si="1"/>
        <v>44161</v>
      </c>
      <c r="G35" s="18">
        <f t="shared" si="2"/>
        <v>44161</v>
      </c>
      <c r="H35" s="18">
        <f t="shared" si="3"/>
        <v>44192</v>
      </c>
      <c r="I35" s="18">
        <f t="shared" si="4"/>
        <v>44164</v>
      </c>
      <c r="J35" s="18">
        <f t="shared" si="5"/>
        <v>44198</v>
      </c>
      <c r="K35" s="5">
        <v>43826</v>
      </c>
      <c r="L35" s="5">
        <v>44191</v>
      </c>
      <c r="M35" s="6"/>
      <c r="N35" s="47"/>
    </row>
    <row r="36" spans="1:14" ht="50.1" customHeight="1" x14ac:dyDescent="0.2">
      <c r="A36" s="1" t="s">
        <v>72</v>
      </c>
      <c r="B36" s="1" t="s">
        <v>108</v>
      </c>
      <c r="C36" s="1"/>
      <c r="D36" s="1" t="s">
        <v>111</v>
      </c>
      <c r="E36" s="18">
        <f t="shared" si="0"/>
        <v>44165</v>
      </c>
      <c r="F36" s="18">
        <f t="shared" si="1"/>
        <v>44165</v>
      </c>
      <c r="G36" s="18">
        <f t="shared" si="2"/>
        <v>44165</v>
      </c>
      <c r="H36" s="18">
        <f t="shared" si="3"/>
        <v>44197</v>
      </c>
      <c r="I36" s="18">
        <f t="shared" si="4"/>
        <v>44168</v>
      </c>
      <c r="J36" s="18">
        <f t="shared" si="5"/>
        <v>44203</v>
      </c>
      <c r="K36" s="5">
        <v>43831</v>
      </c>
      <c r="L36" s="5">
        <v>44196</v>
      </c>
      <c r="M36" s="6"/>
      <c r="N36" s="48"/>
    </row>
    <row r="37" spans="1:14" ht="50.1" customHeight="1" x14ac:dyDescent="0.2">
      <c r="A37" s="1" t="s">
        <v>73</v>
      </c>
      <c r="B37" s="1" t="s">
        <v>109</v>
      </c>
      <c r="C37" s="1"/>
      <c r="D37" s="1" t="s">
        <v>112</v>
      </c>
      <c r="E37" s="18">
        <f t="shared" ref="E37:E38" si="6">EDATE(L37,-1.5)</f>
        <v>44165</v>
      </c>
      <c r="F37" s="18">
        <f t="shared" ref="F37:F38" si="7">E37</f>
        <v>44165</v>
      </c>
      <c r="G37" s="18">
        <f t="shared" ref="G37:G38" si="8">EDATE(L37,-1.5)</f>
        <v>44165</v>
      </c>
      <c r="H37" s="18">
        <f t="shared" ref="H37:H38" si="9">L37+1</f>
        <v>44197</v>
      </c>
      <c r="I37" s="18">
        <f t="shared" ref="I37:I38" si="10">F37+3</f>
        <v>44168</v>
      </c>
      <c r="J37" s="18">
        <f t="shared" ref="J37:J38" si="11">L37+7</f>
        <v>44203</v>
      </c>
      <c r="K37" s="5">
        <v>43831</v>
      </c>
      <c r="L37" s="5">
        <v>44196</v>
      </c>
      <c r="M37" s="6"/>
      <c r="N37" s="48"/>
    </row>
    <row r="38" spans="1:14" ht="50.1" customHeight="1" x14ac:dyDescent="0.2">
      <c r="A38" s="51" t="s">
        <v>74</v>
      </c>
      <c r="B38" s="51" t="s">
        <v>110</v>
      </c>
      <c r="C38" s="51"/>
      <c r="D38" s="51" t="s">
        <v>113</v>
      </c>
      <c r="E38" s="52">
        <f t="shared" si="6"/>
        <v>44165</v>
      </c>
      <c r="F38" s="52">
        <f t="shared" si="7"/>
        <v>44165</v>
      </c>
      <c r="G38" s="52">
        <f t="shared" si="8"/>
        <v>44165</v>
      </c>
      <c r="H38" s="52">
        <f t="shared" si="9"/>
        <v>44197</v>
      </c>
      <c r="I38" s="52">
        <f t="shared" si="10"/>
        <v>44168</v>
      </c>
      <c r="J38" s="52">
        <f t="shared" si="11"/>
        <v>44203</v>
      </c>
      <c r="K38" s="53">
        <v>43983</v>
      </c>
      <c r="L38" s="53">
        <v>44196</v>
      </c>
      <c r="M38" s="54"/>
      <c r="N38" s="55"/>
    </row>
  </sheetData>
  <sheetProtection insertRows="0" insertHyperlinks="0" deleteColumns="0" deleteRows="0" selectLockedCells="1" sort="0" autoFilter="0" pivotTables="0"/>
  <protectedRanges>
    <protectedRange password="CCF4" sqref="A1:N2 A39:N1048574" name="PSR Planning"/>
    <protectedRange password="CCF4" sqref="A3:N38" name="PSR Planning_1"/>
  </protectedRanges>
  <mergeCells count="2">
    <mergeCell ref="A1:C1"/>
    <mergeCell ref="D1:N1"/>
  </mergeCells>
  <conditionalFormatting sqref="M26:N26 D4 K20:M20 K11:N15 C17:C26 C11:C15 C7 C3:D3 K7:N7 K17:N19 K21:N24 K3:N4 A3:A38">
    <cfRule type="expression" dxfId="27" priority="71">
      <formula>AND(#REF!="Closed")</formula>
    </cfRule>
  </conditionalFormatting>
  <conditionalFormatting sqref="C6 B3:B38">
    <cfRule type="expression" dxfId="26" priority="72">
      <formula>AND(#REF!="Closed")</formula>
    </cfRule>
  </conditionalFormatting>
  <conditionalFormatting sqref="L6:N6 K8:N10 K32:N32 K16:N16 K37:N37 C29:C30 C8:C10 C16 C35:C38 K35:N35 K28:N30">
    <cfRule type="expression" dxfId="25" priority="70">
      <formula>AND(#REF!="Closed")</formula>
    </cfRule>
  </conditionalFormatting>
  <conditionalFormatting sqref="N13">
    <cfRule type="expression" dxfId="24" priority="73">
      <formula>AND(#REF!="cancelled",N13&lt;&gt;"")</formula>
    </cfRule>
    <cfRule type="expression" dxfId="23" priority="74">
      <formula>AND(#REF!="closed",N13&lt;&gt;"")</formula>
    </cfRule>
  </conditionalFormatting>
  <conditionalFormatting sqref="K31:N31 C31 C5:D5 K5:N5">
    <cfRule type="expression" dxfId="22" priority="68">
      <formula>AND(#REF!="Closed")</formula>
    </cfRule>
  </conditionalFormatting>
  <conditionalFormatting sqref="K27:M27 C27">
    <cfRule type="expression" dxfId="21" priority="67">
      <formula>AND(#REF!="Closed")</formula>
    </cfRule>
  </conditionalFormatting>
  <conditionalFormatting sqref="K34:N34">
    <cfRule type="expression" dxfId="20" priority="65">
      <formula>AND(#REF!="Closed")</formula>
    </cfRule>
  </conditionalFormatting>
  <conditionalFormatting sqref="C28">
    <cfRule type="expression" dxfId="19" priority="48">
      <formula>AND(#REF!="Closed")</formula>
    </cfRule>
  </conditionalFormatting>
  <conditionalFormatting sqref="N28">
    <cfRule type="expression" dxfId="18" priority="49">
      <formula>AND(#REF!="cancelled",N28&lt;&gt;"")</formula>
    </cfRule>
    <cfRule type="expression" dxfId="17" priority="50">
      <formula>AND(#REF!="closed",N28&lt;&gt;"")</formula>
    </cfRule>
  </conditionalFormatting>
  <conditionalFormatting sqref="C32">
    <cfRule type="expression" dxfId="16" priority="39">
      <formula>AND(#REF!="Closed")</formula>
    </cfRule>
  </conditionalFormatting>
  <conditionalFormatting sqref="C34">
    <cfRule type="expression" dxfId="15" priority="36">
      <formula>AND(#REF!="Closed")</formula>
    </cfRule>
  </conditionalFormatting>
  <conditionalFormatting sqref="N20">
    <cfRule type="expression" dxfId="14" priority="25">
      <formula>AND(#REF!="Closed")</formula>
    </cfRule>
  </conditionalFormatting>
  <conditionalFormatting sqref="N27">
    <cfRule type="expression" dxfId="13" priority="24">
      <formula>AND(#REF!="Closed")</formula>
    </cfRule>
  </conditionalFormatting>
  <conditionalFormatting sqref="K6">
    <cfRule type="expression" dxfId="12" priority="21">
      <formula>AND(#REF!="Closed")</formula>
    </cfRule>
  </conditionalFormatting>
  <conditionalFormatting sqref="C4">
    <cfRule type="expression" dxfId="11" priority="19">
      <formula>AND(#REF!="Closed")</formula>
    </cfRule>
  </conditionalFormatting>
  <conditionalFormatting sqref="L36:N36">
    <cfRule type="expression" dxfId="10" priority="15">
      <formula>AND(#REF!="Closed")</formula>
    </cfRule>
  </conditionalFormatting>
  <conditionalFormatting sqref="M36:N36">
    <cfRule type="expression" dxfId="9" priority="16">
      <formula>AND(#REF!="Closed")</formula>
    </cfRule>
  </conditionalFormatting>
  <conditionalFormatting sqref="K36">
    <cfRule type="expression" dxfId="8" priority="13">
      <formula>AND(#REF!="Closed")</formula>
    </cfRule>
  </conditionalFormatting>
  <conditionalFormatting sqref="M38:N38">
    <cfRule type="expression" dxfId="7" priority="9">
      <formula>AND(#REF!="Closed")</formula>
    </cfRule>
  </conditionalFormatting>
  <conditionalFormatting sqref="K38:L38">
    <cfRule type="expression" dxfId="6" priority="8">
      <formula>AND(#REF!="Closed")</formula>
    </cfRule>
  </conditionalFormatting>
  <conditionalFormatting sqref="F3:F38">
    <cfRule type="expression" dxfId="5" priority="5">
      <formula>AND(#REF!="Closed")</formula>
    </cfRule>
  </conditionalFormatting>
  <conditionalFormatting sqref="G3:J38">
    <cfRule type="expression" dxfId="4" priority="4">
      <formula>AND(#REF!="Closed")</formula>
    </cfRule>
  </conditionalFormatting>
  <conditionalFormatting sqref="E3:E38">
    <cfRule type="expression" dxfId="3" priority="3">
      <formula>AND(#REF!="Closed")</formula>
    </cfRule>
  </conditionalFormatting>
  <conditionalFormatting sqref="D6:D7 D9:D10 D12:D13 D15:D16 D18:D19 D21:D22 D24:D25 D27:D28 D30:D31 D33:D34 D36:D37">
    <cfRule type="expression" dxfId="2" priority="2">
      <formula>AND(#REF!="Closed")</formula>
    </cfRule>
  </conditionalFormatting>
  <conditionalFormatting sqref="D8 D11 D14 D17 D20 D23 D26 D29 D32 D35 D38">
    <cfRule type="expression" dxfId="1" priority="1">
      <formula>AND(#REF!="Closed")</formula>
    </cfRule>
  </conditionalFormatting>
  <dataValidations count="3">
    <dataValidation allowBlank="1" showInputMessage="1" showErrorMessage="1" promptTitle="Frequency" prompt="Auto-calculated with 'Date range (From)' and 'Date range (To)' values" sqref="M24:M25 M34:M35 M27:M32 M3:M22"/>
    <dataValidation type="date" allowBlank="1" showInputMessage="1" showErrorMessage="1" promptTitle="Frequency" prompt="Auto-calculated with 'Date range (From)' and 'Date range (To)' values" sqref="K3:K1048576">
      <formula1>1</formula1>
      <formula2>401769</formula2>
    </dataValidation>
    <dataValidation type="date" allowBlank="1" showInputMessage="1" showErrorMessage="1" sqref="L3:L1048576">
      <formula1>1</formula1>
      <formula2>401769</formula2>
    </dataValidation>
  </dataValidations>
  <pageMargins left="0.7" right="0.7" top="0.75" bottom="0.75" header="0.3" footer="0.3"/>
  <pageSetup paperSize="9" orientation="portrait" horizontalDpi="4294967293" r:id="rId1"/>
  <tableParts count="1">
    <tablePart r:id="rId2"/>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2:W23"/>
  <sheetViews>
    <sheetView workbookViewId="0">
      <selection activeCell="B2" sqref="B2:O2"/>
    </sheetView>
  </sheetViews>
  <sheetFormatPr baseColWidth="10" defaultRowHeight="12.75" x14ac:dyDescent="0.2"/>
  <cols>
    <col min="1" max="2" width="14.7109375" customWidth="1"/>
    <col min="3" max="3" width="27.140625" customWidth="1"/>
  </cols>
  <sheetData>
    <row r="2" spans="1:23" ht="188.65" customHeight="1" x14ac:dyDescent="0.2">
      <c r="B2" s="70" t="s">
        <v>31</v>
      </c>
      <c r="C2" s="70"/>
      <c r="D2" s="70"/>
      <c r="E2" s="70"/>
      <c r="F2" s="70"/>
      <c r="G2" s="70"/>
      <c r="H2" s="70"/>
      <c r="I2" s="70"/>
      <c r="J2" s="70"/>
      <c r="K2" s="70"/>
      <c r="L2" s="70"/>
      <c r="M2" s="70"/>
      <c r="N2" s="70"/>
      <c r="O2" s="70"/>
    </row>
    <row r="4" spans="1:23" x14ac:dyDescent="0.2">
      <c r="D4" s="67">
        <v>2020</v>
      </c>
      <c r="E4" s="68"/>
      <c r="F4" s="68"/>
      <c r="G4" s="68"/>
      <c r="H4" s="68"/>
      <c r="I4" s="68"/>
      <c r="J4" s="68"/>
      <c r="K4" s="68"/>
      <c r="L4" s="68"/>
      <c r="M4" s="68"/>
      <c r="N4" s="68"/>
      <c r="O4" s="69"/>
      <c r="P4" s="67">
        <v>2021</v>
      </c>
      <c r="Q4" s="68"/>
      <c r="R4" s="68"/>
      <c r="S4" s="68"/>
      <c r="T4" s="68"/>
      <c r="U4" s="68"/>
      <c r="V4" s="68"/>
      <c r="W4" s="69"/>
    </row>
    <row r="5" spans="1:23" x14ac:dyDescent="0.2">
      <c r="A5" s="30" t="s">
        <v>23</v>
      </c>
      <c r="B5" s="30" t="s">
        <v>24</v>
      </c>
      <c r="C5" s="30" t="s">
        <v>8</v>
      </c>
      <c r="D5" s="30" t="s">
        <v>9</v>
      </c>
      <c r="E5" s="30" t="s">
        <v>10</v>
      </c>
      <c r="F5" s="30" t="s">
        <v>11</v>
      </c>
      <c r="G5" s="30" t="s">
        <v>12</v>
      </c>
      <c r="H5" s="30" t="s">
        <v>13</v>
      </c>
      <c r="I5" s="30" t="s">
        <v>14</v>
      </c>
      <c r="J5" s="30" t="s">
        <v>15</v>
      </c>
      <c r="K5" s="30" t="s">
        <v>16</v>
      </c>
      <c r="L5" s="30" t="s">
        <v>17</v>
      </c>
      <c r="M5" s="30" t="s">
        <v>18</v>
      </c>
      <c r="N5" s="30" t="s">
        <v>19</v>
      </c>
      <c r="O5" s="30" t="s">
        <v>20</v>
      </c>
      <c r="P5" s="30" t="s">
        <v>9</v>
      </c>
      <c r="Q5" s="30" t="s">
        <v>10</v>
      </c>
      <c r="R5" s="30" t="s">
        <v>11</v>
      </c>
      <c r="S5" s="30" t="s">
        <v>12</v>
      </c>
      <c r="T5" s="30" t="s">
        <v>13</v>
      </c>
      <c r="U5" s="30" t="s">
        <v>14</v>
      </c>
      <c r="V5" s="30" t="s">
        <v>15</v>
      </c>
      <c r="W5" s="30" t="s">
        <v>16</v>
      </c>
    </row>
    <row r="6" spans="1:23" x14ac:dyDescent="0.2">
      <c r="A6" s="31" t="s">
        <v>25</v>
      </c>
      <c r="B6" s="24" t="s">
        <v>28</v>
      </c>
      <c r="C6" s="32" t="s">
        <v>4</v>
      </c>
      <c r="D6" s="25"/>
      <c r="E6" s="19"/>
      <c r="F6" s="19"/>
      <c r="G6" s="19"/>
      <c r="H6" s="19"/>
      <c r="I6" s="19"/>
      <c r="J6" s="19"/>
      <c r="K6" s="19"/>
      <c r="L6" s="33">
        <v>44084</v>
      </c>
      <c r="M6" s="19"/>
      <c r="N6" s="19"/>
      <c r="O6" s="19"/>
      <c r="P6" s="19"/>
      <c r="Q6" s="19"/>
      <c r="R6" s="19"/>
      <c r="S6" s="19"/>
      <c r="T6" s="19"/>
      <c r="U6" s="19"/>
      <c r="V6" s="19"/>
      <c r="W6" s="20"/>
    </row>
    <row r="7" spans="1:23" x14ac:dyDescent="0.2">
      <c r="A7" s="31" t="s">
        <v>25</v>
      </c>
      <c r="B7" s="24" t="s">
        <v>28</v>
      </c>
      <c r="C7" s="35" t="s">
        <v>21</v>
      </c>
      <c r="D7" s="21"/>
      <c r="E7" s="22"/>
      <c r="F7" s="22"/>
      <c r="G7" s="22"/>
      <c r="H7" s="22"/>
      <c r="I7" s="22"/>
      <c r="J7" s="22"/>
      <c r="K7" s="22"/>
      <c r="L7" s="36">
        <f>'[1]PSR Planning'!X3-(6*7)</f>
        <v>44084</v>
      </c>
      <c r="M7" s="22"/>
      <c r="N7" s="22"/>
      <c r="O7" s="22"/>
      <c r="P7" s="22"/>
      <c r="Q7" s="22"/>
      <c r="R7" s="22"/>
      <c r="S7" s="22"/>
      <c r="T7" s="22"/>
      <c r="U7" s="22"/>
      <c r="V7" s="22"/>
      <c r="W7" s="23"/>
    </row>
    <row r="8" spans="1:23" x14ac:dyDescent="0.2">
      <c r="A8" s="31" t="s">
        <v>25</v>
      </c>
      <c r="B8" s="24" t="s">
        <v>28</v>
      </c>
      <c r="C8" s="26" t="s">
        <v>5</v>
      </c>
      <c r="D8" s="21"/>
      <c r="E8" s="21"/>
      <c r="F8" s="21"/>
      <c r="G8" s="21"/>
      <c r="H8" s="21"/>
      <c r="I8" s="21"/>
      <c r="J8" s="21"/>
      <c r="K8" s="21"/>
      <c r="L8" s="27">
        <f>L7+15</f>
        <v>44099</v>
      </c>
      <c r="M8" s="21"/>
      <c r="N8" s="21"/>
      <c r="O8" s="21"/>
      <c r="P8" s="22"/>
      <c r="Q8" s="22"/>
      <c r="R8" s="22"/>
      <c r="S8" s="22"/>
      <c r="T8" s="22"/>
      <c r="U8" s="22"/>
      <c r="V8" s="22"/>
      <c r="W8" s="23"/>
    </row>
    <row r="9" spans="1:23" x14ac:dyDescent="0.2">
      <c r="A9" s="31" t="s">
        <v>25</v>
      </c>
      <c r="B9" s="24" t="s">
        <v>28</v>
      </c>
      <c r="C9" s="37" t="s">
        <v>6</v>
      </c>
      <c r="D9" s="22"/>
      <c r="E9" s="21"/>
      <c r="F9" s="21"/>
      <c r="G9" s="21"/>
      <c r="H9" s="21"/>
      <c r="I9" s="21"/>
      <c r="J9" s="21"/>
      <c r="K9" s="21"/>
      <c r="L9" s="21"/>
      <c r="M9" s="22"/>
      <c r="N9" s="21"/>
      <c r="O9" s="38">
        <f>'[1]PSR Planning'!AC3</f>
        <v>44196</v>
      </c>
      <c r="P9" s="22"/>
      <c r="Q9" s="22"/>
      <c r="R9" s="22"/>
      <c r="S9" s="22"/>
      <c r="T9" s="22"/>
      <c r="U9" s="22"/>
      <c r="V9" s="22"/>
      <c r="W9" s="23"/>
    </row>
    <row r="10" spans="1:23" x14ac:dyDescent="0.2">
      <c r="A10" s="31" t="s">
        <v>25</v>
      </c>
      <c r="B10" s="24" t="s">
        <v>28</v>
      </c>
      <c r="C10" s="35" t="s">
        <v>22</v>
      </c>
      <c r="D10" s="22"/>
      <c r="E10" s="22"/>
      <c r="F10" s="22"/>
      <c r="G10" s="22"/>
      <c r="H10" s="22"/>
      <c r="I10" s="22"/>
      <c r="J10" s="22"/>
      <c r="K10" s="22"/>
      <c r="L10" s="22"/>
      <c r="M10" s="22"/>
      <c r="N10" s="22"/>
      <c r="O10" s="22"/>
      <c r="P10" s="41">
        <v>43842</v>
      </c>
      <c r="Q10" s="22"/>
      <c r="R10" s="22"/>
      <c r="S10" s="22"/>
      <c r="T10" s="22"/>
      <c r="U10" s="22"/>
      <c r="V10" s="22"/>
      <c r="W10" s="23"/>
    </row>
    <row r="11" spans="1:23" x14ac:dyDescent="0.2">
      <c r="A11" s="31" t="s">
        <v>25</v>
      </c>
      <c r="B11" s="24" t="s">
        <v>28</v>
      </c>
      <c r="C11" s="34" t="s">
        <v>7</v>
      </c>
      <c r="D11" s="28"/>
      <c r="E11" s="28"/>
      <c r="F11" s="28"/>
      <c r="G11" s="28"/>
      <c r="H11" s="28"/>
      <c r="I11" s="28"/>
      <c r="J11" s="28"/>
      <c r="K11" s="28"/>
      <c r="L11" s="28"/>
      <c r="M11" s="28"/>
      <c r="N11" s="28"/>
      <c r="O11" s="34" t="s">
        <v>32</v>
      </c>
      <c r="P11" s="28"/>
      <c r="Q11" s="28"/>
      <c r="R11" s="28"/>
      <c r="S11" s="28"/>
      <c r="T11" s="28"/>
      <c r="U11" s="28"/>
      <c r="V11" s="28"/>
      <c r="W11" s="29"/>
    </row>
    <row r="12" spans="1:23" x14ac:dyDescent="0.2">
      <c r="A12" s="31" t="s">
        <v>26</v>
      </c>
      <c r="B12" s="24" t="s">
        <v>29</v>
      </c>
      <c r="C12" s="32" t="s">
        <v>4</v>
      </c>
      <c r="D12" s="19"/>
      <c r="E12" s="19"/>
      <c r="F12" s="19"/>
      <c r="G12" s="19"/>
      <c r="H12" s="19"/>
      <c r="I12" s="19"/>
      <c r="J12" s="19"/>
      <c r="K12" s="19"/>
      <c r="L12" s="19"/>
      <c r="M12" s="19"/>
      <c r="N12" s="19"/>
      <c r="O12" s="19"/>
      <c r="P12" s="19"/>
      <c r="Q12" s="19"/>
      <c r="R12" s="19"/>
      <c r="S12" s="19"/>
      <c r="T12" s="19"/>
      <c r="U12" s="19"/>
      <c r="V12" s="19"/>
      <c r="W12" s="20"/>
    </row>
    <row r="13" spans="1:23" x14ac:dyDescent="0.2">
      <c r="A13" s="31" t="s">
        <v>26</v>
      </c>
      <c r="B13" s="24" t="s">
        <v>29</v>
      </c>
      <c r="C13" s="35" t="s">
        <v>21</v>
      </c>
      <c r="D13" s="22"/>
      <c r="E13" s="22"/>
      <c r="F13" s="22"/>
      <c r="G13" s="22"/>
      <c r="H13" s="22"/>
      <c r="I13" s="22"/>
      <c r="J13" s="22"/>
      <c r="K13" s="22"/>
      <c r="L13" s="22"/>
      <c r="M13" s="22"/>
      <c r="N13" s="22"/>
      <c r="O13" s="22"/>
      <c r="P13" s="22"/>
      <c r="Q13" s="22"/>
      <c r="R13" s="22"/>
      <c r="S13" s="22"/>
      <c r="T13" s="22"/>
      <c r="U13" s="22"/>
      <c r="V13" s="22"/>
      <c r="W13" s="23"/>
    </row>
    <row r="14" spans="1:23" x14ac:dyDescent="0.2">
      <c r="A14" s="31" t="s">
        <v>26</v>
      </c>
      <c r="B14" s="24" t="s">
        <v>29</v>
      </c>
      <c r="C14" s="26" t="s">
        <v>5</v>
      </c>
      <c r="D14" s="22"/>
      <c r="E14" s="22"/>
      <c r="F14" s="22"/>
      <c r="G14" s="22"/>
      <c r="H14" s="22"/>
      <c r="I14" s="22"/>
      <c r="J14" s="22"/>
      <c r="K14" s="22"/>
      <c r="L14" s="22"/>
      <c r="M14" s="22"/>
      <c r="N14" s="22"/>
      <c r="O14" s="22"/>
      <c r="P14" s="22"/>
      <c r="Q14" s="22"/>
      <c r="R14" s="22"/>
      <c r="S14" s="22"/>
      <c r="T14" s="22"/>
      <c r="U14" s="22"/>
      <c r="V14" s="22"/>
      <c r="W14" s="23"/>
    </row>
    <row r="15" spans="1:23" x14ac:dyDescent="0.2">
      <c r="A15" s="31" t="s">
        <v>26</v>
      </c>
      <c r="B15" s="24" t="s">
        <v>29</v>
      </c>
      <c r="C15" s="37" t="s">
        <v>6</v>
      </c>
      <c r="D15" s="22"/>
      <c r="E15" s="22"/>
      <c r="F15" s="22"/>
      <c r="G15" s="22"/>
      <c r="H15" s="22"/>
      <c r="I15" s="22"/>
      <c r="J15" s="22"/>
      <c r="K15" s="22"/>
      <c r="L15" s="22"/>
      <c r="M15" s="22"/>
      <c r="N15" s="22"/>
      <c r="O15" s="22"/>
      <c r="P15" s="22"/>
      <c r="Q15" s="22"/>
      <c r="R15" s="22"/>
      <c r="S15" s="22"/>
      <c r="T15" s="22"/>
      <c r="U15" s="22"/>
      <c r="V15" s="22"/>
      <c r="W15" s="23"/>
    </row>
    <row r="16" spans="1:23" x14ac:dyDescent="0.2">
      <c r="A16" s="31" t="s">
        <v>26</v>
      </c>
      <c r="B16" s="24" t="s">
        <v>29</v>
      </c>
      <c r="C16" s="35" t="s">
        <v>22</v>
      </c>
      <c r="D16" s="22"/>
      <c r="E16" s="22"/>
      <c r="F16" s="22"/>
      <c r="G16" s="22"/>
      <c r="H16" s="22"/>
      <c r="I16" s="22"/>
      <c r="J16" s="22"/>
      <c r="K16" s="22"/>
      <c r="L16" s="22"/>
      <c r="M16" s="22"/>
      <c r="N16" s="22"/>
      <c r="O16" s="22"/>
      <c r="P16" s="22"/>
      <c r="Q16" s="22"/>
      <c r="R16" s="22"/>
      <c r="S16" s="22"/>
      <c r="T16" s="22"/>
      <c r="U16" s="22"/>
      <c r="V16" s="22"/>
      <c r="W16" s="23"/>
    </row>
    <row r="17" spans="1:23" x14ac:dyDescent="0.2">
      <c r="A17" s="39" t="s">
        <v>26</v>
      </c>
      <c r="B17" s="40" t="s">
        <v>29</v>
      </c>
      <c r="C17" s="34" t="s">
        <v>7</v>
      </c>
      <c r="D17" s="28"/>
      <c r="E17" s="28"/>
      <c r="F17" s="28"/>
      <c r="G17" s="28"/>
      <c r="H17" s="28"/>
      <c r="I17" s="28"/>
      <c r="J17" s="28"/>
      <c r="K17" s="28"/>
      <c r="L17" s="28"/>
      <c r="M17" s="28"/>
      <c r="N17" s="28"/>
      <c r="O17" s="28"/>
      <c r="P17" s="28"/>
      <c r="Q17" s="28"/>
      <c r="R17" s="28"/>
      <c r="S17" s="28"/>
      <c r="T17" s="28"/>
      <c r="U17" s="28"/>
      <c r="V17" s="28"/>
      <c r="W17" s="29"/>
    </row>
    <row r="18" spans="1:23" x14ac:dyDescent="0.2">
      <c r="A18" s="31" t="s">
        <v>27</v>
      </c>
      <c r="B18" s="24" t="s">
        <v>30</v>
      </c>
      <c r="C18" s="32" t="s">
        <v>4</v>
      </c>
      <c r="D18" s="19"/>
      <c r="E18" s="19"/>
      <c r="F18" s="19"/>
      <c r="G18" s="19"/>
      <c r="H18" s="19"/>
      <c r="I18" s="19"/>
      <c r="J18" s="19"/>
      <c r="K18" s="19"/>
      <c r="L18" s="19"/>
      <c r="M18" s="19"/>
      <c r="N18" s="19"/>
      <c r="O18" s="19"/>
      <c r="P18" s="19"/>
      <c r="Q18" s="19"/>
      <c r="R18" s="19"/>
      <c r="S18" s="19"/>
      <c r="T18" s="19"/>
      <c r="U18" s="19"/>
      <c r="V18" s="19"/>
      <c r="W18" s="20"/>
    </row>
    <row r="19" spans="1:23" x14ac:dyDescent="0.2">
      <c r="A19" s="31" t="s">
        <v>27</v>
      </c>
      <c r="B19" s="24" t="s">
        <v>30</v>
      </c>
      <c r="C19" s="35" t="s">
        <v>21</v>
      </c>
      <c r="D19" s="22"/>
      <c r="E19" s="22"/>
      <c r="F19" s="22"/>
      <c r="G19" s="22"/>
      <c r="H19" s="22"/>
      <c r="I19" s="22"/>
      <c r="J19" s="22"/>
      <c r="K19" s="22"/>
      <c r="L19" s="22"/>
      <c r="M19" s="22"/>
      <c r="N19" s="22"/>
      <c r="O19" s="22"/>
      <c r="P19" s="22"/>
      <c r="Q19" s="22"/>
      <c r="R19" s="22"/>
      <c r="S19" s="22"/>
      <c r="T19" s="22"/>
      <c r="U19" s="22"/>
      <c r="V19" s="22"/>
      <c r="W19" s="23"/>
    </row>
    <row r="20" spans="1:23" x14ac:dyDescent="0.2">
      <c r="A20" s="31" t="s">
        <v>27</v>
      </c>
      <c r="B20" s="24" t="s">
        <v>30</v>
      </c>
      <c r="C20" s="26" t="s">
        <v>5</v>
      </c>
      <c r="D20" s="22"/>
      <c r="E20" s="22"/>
      <c r="F20" s="22"/>
      <c r="G20" s="22"/>
      <c r="H20" s="22"/>
      <c r="I20" s="22"/>
      <c r="J20" s="22"/>
      <c r="K20" s="22"/>
      <c r="L20" s="22"/>
      <c r="M20" s="22"/>
      <c r="N20" s="22"/>
      <c r="O20" s="22"/>
      <c r="P20" s="22"/>
      <c r="Q20" s="22"/>
      <c r="R20" s="22"/>
      <c r="S20" s="22"/>
      <c r="T20" s="22"/>
      <c r="U20" s="22"/>
      <c r="V20" s="22"/>
      <c r="W20" s="23"/>
    </row>
    <row r="21" spans="1:23" x14ac:dyDescent="0.2">
      <c r="A21" s="31" t="s">
        <v>27</v>
      </c>
      <c r="B21" s="24" t="s">
        <v>30</v>
      </c>
      <c r="C21" s="37" t="s">
        <v>6</v>
      </c>
      <c r="D21" s="22"/>
      <c r="E21" s="22"/>
      <c r="F21" s="22"/>
      <c r="G21" s="22"/>
      <c r="H21" s="22"/>
      <c r="I21" s="22"/>
      <c r="J21" s="22"/>
      <c r="K21" s="22"/>
      <c r="L21" s="22"/>
      <c r="M21" s="22"/>
      <c r="N21" s="22"/>
      <c r="O21" s="22"/>
      <c r="P21" s="22"/>
      <c r="Q21" s="22"/>
      <c r="R21" s="22"/>
      <c r="S21" s="22"/>
      <c r="T21" s="22"/>
      <c r="U21" s="22"/>
      <c r="V21" s="22"/>
      <c r="W21" s="23"/>
    </row>
    <row r="22" spans="1:23" x14ac:dyDescent="0.2">
      <c r="A22" s="31" t="s">
        <v>27</v>
      </c>
      <c r="B22" s="24" t="s">
        <v>30</v>
      </c>
      <c r="C22" s="35" t="s">
        <v>22</v>
      </c>
      <c r="D22" s="22"/>
      <c r="E22" s="22"/>
      <c r="F22" s="22"/>
      <c r="G22" s="22"/>
      <c r="H22" s="22"/>
      <c r="I22" s="22"/>
      <c r="J22" s="22"/>
      <c r="K22" s="22"/>
      <c r="L22" s="22"/>
      <c r="M22" s="22"/>
      <c r="N22" s="22"/>
      <c r="O22" s="22"/>
      <c r="P22" s="22"/>
      <c r="Q22" s="22"/>
      <c r="R22" s="22"/>
      <c r="S22" s="22"/>
      <c r="T22" s="22"/>
      <c r="U22" s="22"/>
      <c r="V22" s="22"/>
      <c r="W22" s="23"/>
    </row>
    <row r="23" spans="1:23" x14ac:dyDescent="0.2">
      <c r="A23" s="39" t="s">
        <v>27</v>
      </c>
      <c r="B23" s="40" t="s">
        <v>30</v>
      </c>
      <c r="C23" s="34" t="s">
        <v>7</v>
      </c>
      <c r="D23" s="28"/>
      <c r="E23" s="28"/>
      <c r="F23" s="28"/>
      <c r="G23" s="28"/>
      <c r="H23" s="28"/>
      <c r="I23" s="28"/>
      <c r="J23" s="28"/>
      <c r="K23" s="28"/>
      <c r="L23" s="28"/>
      <c r="M23" s="28"/>
      <c r="N23" s="28"/>
      <c r="O23" s="28"/>
      <c r="P23" s="28"/>
      <c r="Q23" s="28"/>
      <c r="R23" s="28"/>
      <c r="S23" s="28"/>
      <c r="T23" s="28"/>
      <c r="U23" s="28"/>
      <c r="V23" s="28"/>
      <c r="W23" s="29"/>
    </row>
  </sheetData>
  <mergeCells count="3">
    <mergeCell ref="D4:O4"/>
    <mergeCell ref="P4:W4"/>
    <mergeCell ref="B2:O2"/>
  </mergeCells>
  <pageMargins left="0.7" right="0.7" top="0.75" bottom="0.75" header="0.3" footer="0.3"/>
  <pageSetup paperSize="9" orientation="portrait" horizontalDpi="4294967293" verticalDpi="0" r:id="rId1"/>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15"/>
  <sheetViews>
    <sheetView workbookViewId="0">
      <selection activeCell="G7" sqref="G7"/>
    </sheetView>
  </sheetViews>
  <sheetFormatPr baseColWidth="10" defaultRowHeight="12.75" x14ac:dyDescent="0.2"/>
  <cols>
    <col min="1" max="1" width="25.42578125" bestFit="1" customWidth="1"/>
    <col min="4" max="4" width="15.140625" bestFit="1" customWidth="1"/>
  </cols>
  <sheetData>
    <row r="1" spans="1:4" x14ac:dyDescent="0.2">
      <c r="A1" t="s">
        <v>122</v>
      </c>
      <c r="D1" s="59" t="s">
        <v>123</v>
      </c>
    </row>
    <row r="2" spans="1:4" x14ac:dyDescent="0.2">
      <c r="A2" t="s">
        <v>4</v>
      </c>
      <c r="D2" s="59" t="s">
        <v>124</v>
      </c>
    </row>
    <row r="3" spans="1:4" x14ac:dyDescent="0.2">
      <c r="A3" t="s">
        <v>21</v>
      </c>
      <c r="D3" s="59" t="s">
        <v>125</v>
      </c>
    </row>
    <row r="4" spans="1:4" x14ac:dyDescent="0.2">
      <c r="A4" t="s">
        <v>5</v>
      </c>
      <c r="D4" s="59" t="s">
        <v>126</v>
      </c>
    </row>
    <row r="5" spans="1:4" x14ac:dyDescent="0.2">
      <c r="A5" t="s">
        <v>6</v>
      </c>
      <c r="D5" s="59" t="s">
        <v>127</v>
      </c>
    </row>
    <row r="6" spans="1:4" x14ac:dyDescent="0.2">
      <c r="A6" t="s">
        <v>33</v>
      </c>
      <c r="D6" s="59" t="s">
        <v>128</v>
      </c>
    </row>
    <row r="7" spans="1:4" x14ac:dyDescent="0.2">
      <c r="A7" t="s">
        <v>7</v>
      </c>
      <c r="D7" s="59" t="s">
        <v>129</v>
      </c>
    </row>
    <row r="8" spans="1:4" x14ac:dyDescent="0.2">
      <c r="D8" s="59" t="s">
        <v>114</v>
      </c>
    </row>
    <row r="9" spans="1:4" x14ac:dyDescent="0.2">
      <c r="D9" s="59" t="s">
        <v>115</v>
      </c>
    </row>
    <row r="10" spans="1:4" x14ac:dyDescent="0.2">
      <c r="D10" s="56" t="s">
        <v>116</v>
      </c>
    </row>
    <row r="11" spans="1:4" x14ac:dyDescent="0.2">
      <c r="D11" s="56" t="s">
        <v>117</v>
      </c>
    </row>
    <row r="12" spans="1:4" x14ac:dyDescent="0.2">
      <c r="D12" s="56" t="s">
        <v>118</v>
      </c>
    </row>
    <row r="13" spans="1:4" x14ac:dyDescent="0.2">
      <c r="D13" s="56" t="s">
        <v>119</v>
      </c>
    </row>
    <row r="14" spans="1:4" x14ac:dyDescent="0.2">
      <c r="D14" s="56" t="s">
        <v>120</v>
      </c>
    </row>
    <row r="15" spans="1:4" x14ac:dyDescent="0.2">
      <c r="D15" s="56" t="s">
        <v>121</v>
      </c>
    </row>
  </sheetData>
  <pageMargins left="0.7" right="0.7" top="0.75" bottom="0.75" header="0.3" footer="0.3"/>
  <tableParts count="2">
    <tablePart r:id="rId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AF225"/>
  <sheetViews>
    <sheetView tabSelected="1" workbookViewId="0">
      <selection activeCell="L11" sqref="L11"/>
    </sheetView>
  </sheetViews>
  <sheetFormatPr baseColWidth="10" defaultRowHeight="12.75" x14ac:dyDescent="0.2"/>
  <cols>
    <col min="1" max="1" width="33.42578125" customWidth="1"/>
    <col min="2" max="2" width="16.5703125" customWidth="1"/>
    <col min="3" max="3" width="25.42578125" bestFit="1" customWidth="1"/>
    <col min="4" max="4" width="8.140625" customWidth="1"/>
    <col min="5" max="5" width="13.5703125" customWidth="1"/>
    <col min="6" max="6" width="11.85546875" customWidth="1"/>
    <col min="7" max="7" width="11.42578125" customWidth="1"/>
    <col min="8" max="8" width="10" customWidth="1"/>
    <col min="9" max="11" width="9.5703125" customWidth="1"/>
    <col min="12" max="12" width="10.7109375" customWidth="1"/>
    <col min="13" max="13" width="9.5703125" customWidth="1"/>
    <col min="14" max="14" width="15.140625" customWidth="1"/>
    <col min="15" max="15" width="12.42578125" customWidth="1"/>
    <col min="16" max="17" width="14.7109375" customWidth="1"/>
    <col min="18" max="18" width="11.85546875" customWidth="1"/>
    <col min="19" max="32" width="9.5703125" customWidth="1"/>
    <col min="33" max="33" width="14.28515625" bestFit="1" customWidth="1"/>
    <col min="34" max="34" width="25.42578125" bestFit="1" customWidth="1"/>
    <col min="35" max="35" width="5.85546875" bestFit="1" customWidth="1"/>
    <col min="36" max="36" width="15" bestFit="1" customWidth="1"/>
    <col min="37" max="38" width="13.140625" bestFit="1" customWidth="1"/>
    <col min="39" max="39" width="12.7109375" bestFit="1" customWidth="1"/>
    <col min="40" max="41" width="12.140625" bestFit="1" customWidth="1"/>
    <col min="42" max="42" width="13.85546875" bestFit="1" customWidth="1"/>
    <col min="43" max="43" width="11.28515625" bestFit="1" customWidth="1"/>
    <col min="44" max="44" width="18.42578125" bestFit="1" customWidth="1"/>
    <col min="45" max="45" width="15.5703125" bestFit="1" customWidth="1"/>
    <col min="46" max="46" width="17.85546875" bestFit="1" customWidth="1"/>
    <col min="47" max="47" width="16.42578125" bestFit="1" customWidth="1"/>
    <col min="48" max="48" width="15" bestFit="1" customWidth="1"/>
  </cols>
  <sheetData>
    <row r="1" spans="1:32" ht="21.75" customHeight="1" x14ac:dyDescent="0.2">
      <c r="A1" s="60" t="s">
        <v>123</v>
      </c>
      <c r="B1" s="61" t="s">
        <v>124</v>
      </c>
    </row>
    <row r="3" spans="1:32" s="58" customFormat="1" ht="25.5" x14ac:dyDescent="0.2">
      <c r="A3" s="72" t="s">
        <v>37</v>
      </c>
      <c r="B3" s="72" t="s">
        <v>24</v>
      </c>
      <c r="C3" s="72" t="s">
        <v>122</v>
      </c>
      <c r="D3" s="72" t="s">
        <v>32</v>
      </c>
      <c r="E3" s="72" t="s">
        <v>124</v>
      </c>
      <c r="F3" s="72" t="s">
        <v>125</v>
      </c>
      <c r="G3" s="72" t="s">
        <v>126</v>
      </c>
      <c r="H3" s="72" t="s">
        <v>127</v>
      </c>
      <c r="I3" s="72" t="s">
        <v>128</v>
      </c>
      <c r="J3" s="72" t="s">
        <v>129</v>
      </c>
      <c r="K3" s="72" t="s">
        <v>114</v>
      </c>
      <c r="L3" s="72" t="s">
        <v>115</v>
      </c>
      <c r="M3" s="57" t="s">
        <v>116</v>
      </c>
      <c r="N3" s="57" t="s">
        <v>117</v>
      </c>
      <c r="O3" s="57" t="s">
        <v>118</v>
      </c>
      <c r="P3" s="57" t="s">
        <v>119</v>
      </c>
      <c r="Q3" s="57" t="s">
        <v>120</v>
      </c>
      <c r="R3" s="57" t="s">
        <v>121</v>
      </c>
      <c r="S3"/>
      <c r="T3"/>
      <c r="U3"/>
      <c r="V3"/>
      <c r="W3"/>
      <c r="X3"/>
      <c r="Y3"/>
      <c r="Z3"/>
      <c r="AA3"/>
      <c r="AB3"/>
      <c r="AC3"/>
      <c r="AD3"/>
      <c r="AE3"/>
      <c r="AF3"/>
    </row>
    <row r="4" spans="1:32" s="71" customFormat="1" x14ac:dyDescent="0.2">
      <c r="A4" s="73" t="s">
        <v>75</v>
      </c>
      <c r="B4" s="73" t="s">
        <v>111</v>
      </c>
      <c r="C4" s="73" t="s">
        <v>4</v>
      </c>
      <c r="D4" s="73"/>
      <c r="E4" s="73">
        <v>43800</v>
      </c>
      <c r="F4" s="73"/>
      <c r="G4" s="73"/>
      <c r="H4" s="73"/>
      <c r="I4" s="73"/>
      <c r="J4" s="73"/>
      <c r="K4" s="73"/>
      <c r="L4" s="73"/>
      <c r="M4" s="74"/>
      <c r="N4" s="74"/>
      <c r="O4" s="74"/>
      <c r="P4" s="74"/>
      <c r="Q4" s="74"/>
      <c r="R4" s="74"/>
      <c r="S4"/>
      <c r="T4"/>
      <c r="U4"/>
      <c r="V4"/>
      <c r="W4"/>
      <c r="X4"/>
    </row>
    <row r="5" spans="1:32" s="71" customFormat="1" x14ac:dyDescent="0.2">
      <c r="A5" s="73" t="s">
        <v>75</v>
      </c>
      <c r="B5" s="73" t="s">
        <v>111</v>
      </c>
      <c r="C5" s="73" t="s">
        <v>21</v>
      </c>
      <c r="D5" s="73"/>
      <c r="E5" s="73">
        <v>43800</v>
      </c>
      <c r="F5" s="73"/>
      <c r="G5" s="73"/>
      <c r="H5" s="73"/>
      <c r="I5" s="73"/>
      <c r="J5" s="73"/>
      <c r="K5" s="73"/>
      <c r="L5" s="73"/>
      <c r="M5" s="74"/>
      <c r="N5" s="74"/>
      <c r="O5" s="74"/>
      <c r="P5" s="74"/>
      <c r="Q5" s="74"/>
      <c r="R5" s="74"/>
      <c r="S5"/>
      <c r="T5"/>
      <c r="U5"/>
      <c r="V5"/>
      <c r="W5"/>
      <c r="X5"/>
    </row>
    <row r="6" spans="1:32" s="71" customFormat="1" x14ac:dyDescent="0.2">
      <c r="A6" s="73" t="s">
        <v>75</v>
      </c>
      <c r="B6" s="73" t="s">
        <v>111</v>
      </c>
      <c r="C6" s="73" t="s">
        <v>5</v>
      </c>
      <c r="D6" s="73"/>
      <c r="E6" s="73"/>
      <c r="F6" s="73">
        <v>43832</v>
      </c>
      <c r="G6" s="73"/>
      <c r="H6" s="73"/>
      <c r="I6" s="73"/>
      <c r="J6" s="73"/>
      <c r="K6" s="73"/>
      <c r="L6" s="73"/>
      <c r="M6" s="74"/>
      <c r="N6" s="74"/>
      <c r="O6" s="74"/>
      <c r="P6" s="74"/>
      <c r="Q6" s="74"/>
      <c r="R6" s="74"/>
      <c r="S6"/>
      <c r="T6"/>
      <c r="U6"/>
      <c r="V6"/>
      <c r="W6"/>
      <c r="X6"/>
    </row>
    <row r="7" spans="1:32" s="71" customFormat="1" x14ac:dyDescent="0.2">
      <c r="A7" s="73" t="s">
        <v>75</v>
      </c>
      <c r="B7" s="73" t="s">
        <v>111</v>
      </c>
      <c r="C7" s="73" t="s">
        <v>6</v>
      </c>
      <c r="D7" s="73"/>
      <c r="E7" s="73">
        <v>43803</v>
      </c>
      <c r="F7" s="73"/>
      <c r="G7" s="73"/>
      <c r="H7" s="73"/>
      <c r="I7" s="73"/>
      <c r="J7" s="73"/>
      <c r="K7" s="73"/>
      <c r="L7" s="73"/>
      <c r="M7" s="74"/>
      <c r="N7" s="74"/>
      <c r="O7" s="74"/>
      <c r="P7" s="74"/>
      <c r="Q7" s="74"/>
      <c r="R7" s="74"/>
      <c r="S7"/>
      <c r="T7"/>
      <c r="U7"/>
      <c r="V7"/>
      <c r="W7"/>
      <c r="X7"/>
    </row>
    <row r="8" spans="1:32" s="71" customFormat="1" x14ac:dyDescent="0.2">
      <c r="A8" s="73" t="s">
        <v>75</v>
      </c>
      <c r="B8" s="73" t="s">
        <v>111</v>
      </c>
      <c r="C8" s="73" t="s">
        <v>33</v>
      </c>
      <c r="D8" s="73"/>
      <c r="E8" s="73"/>
      <c r="F8" s="73">
        <v>43831</v>
      </c>
      <c r="G8" s="73"/>
      <c r="H8" s="73"/>
      <c r="I8" s="73"/>
      <c r="J8" s="73"/>
      <c r="K8" s="73"/>
      <c r="L8" s="73"/>
      <c r="M8" s="74"/>
      <c r="N8" s="74"/>
      <c r="O8" s="74"/>
      <c r="P8" s="74"/>
      <c r="Q8" s="74"/>
      <c r="R8" s="74"/>
      <c r="S8"/>
      <c r="T8"/>
      <c r="U8"/>
      <c r="V8"/>
      <c r="W8"/>
      <c r="X8"/>
    </row>
    <row r="9" spans="1:32" s="71" customFormat="1" x14ac:dyDescent="0.2">
      <c r="A9" s="73" t="s">
        <v>75</v>
      </c>
      <c r="B9" s="73" t="s">
        <v>111</v>
      </c>
      <c r="C9" s="73" t="s">
        <v>7</v>
      </c>
      <c r="D9" s="73"/>
      <c r="E9" s="73"/>
      <c r="F9" s="73">
        <v>43838</v>
      </c>
      <c r="G9" s="73"/>
      <c r="H9" s="73"/>
      <c r="I9" s="73"/>
      <c r="J9" s="73"/>
      <c r="K9" s="73"/>
      <c r="L9" s="73"/>
      <c r="M9" s="74"/>
      <c r="N9" s="74"/>
      <c r="O9" s="74"/>
      <c r="P9" s="74"/>
      <c r="Q9" s="74"/>
      <c r="R9" s="74"/>
      <c r="S9"/>
      <c r="T9"/>
      <c r="U9"/>
      <c r="V9"/>
      <c r="W9"/>
      <c r="X9"/>
    </row>
    <row r="10" spans="1:32" s="71" customFormat="1" x14ac:dyDescent="0.2">
      <c r="A10" s="73" t="s">
        <v>76</v>
      </c>
      <c r="B10" s="73" t="s">
        <v>112</v>
      </c>
      <c r="C10" s="73" t="s">
        <v>4</v>
      </c>
      <c r="D10" s="73"/>
      <c r="E10" s="73">
        <v>43818</v>
      </c>
      <c r="F10" s="73"/>
      <c r="G10" s="73"/>
      <c r="H10" s="73"/>
      <c r="I10" s="73"/>
      <c r="J10" s="73"/>
      <c r="K10" s="73"/>
      <c r="L10" s="73"/>
      <c r="M10" s="74"/>
      <c r="N10" s="74"/>
      <c r="O10" s="74"/>
      <c r="P10" s="74"/>
      <c r="Q10" s="74"/>
      <c r="R10" s="74"/>
      <c r="S10"/>
      <c r="T10"/>
      <c r="U10"/>
      <c r="V10"/>
      <c r="W10"/>
      <c r="X10"/>
    </row>
    <row r="11" spans="1:32" s="71" customFormat="1" x14ac:dyDescent="0.2">
      <c r="A11" s="73" t="s">
        <v>76</v>
      </c>
      <c r="B11" s="73" t="s">
        <v>112</v>
      </c>
      <c r="C11" s="73" t="s">
        <v>21</v>
      </c>
      <c r="D11" s="73"/>
      <c r="E11" s="73">
        <v>43818</v>
      </c>
      <c r="F11" s="73"/>
      <c r="G11" s="73"/>
      <c r="H11" s="73"/>
      <c r="I11" s="73"/>
      <c r="J11" s="73"/>
      <c r="K11" s="73"/>
      <c r="L11" s="73"/>
      <c r="M11" s="74"/>
      <c r="N11" s="74"/>
      <c r="O11" s="74"/>
      <c r="P11" s="74"/>
      <c r="Q11" s="74"/>
      <c r="R11" s="74"/>
      <c r="S11"/>
      <c r="T11"/>
      <c r="U11"/>
      <c r="V11"/>
      <c r="W11"/>
      <c r="X11"/>
    </row>
    <row r="12" spans="1:32" s="71" customFormat="1" x14ac:dyDescent="0.2">
      <c r="A12" s="73" t="s">
        <v>76</v>
      </c>
      <c r="B12" s="73" t="s">
        <v>112</v>
      </c>
      <c r="C12" s="73" t="s">
        <v>5</v>
      </c>
      <c r="D12" s="73"/>
      <c r="E12" s="73"/>
      <c r="F12" s="73">
        <v>43850</v>
      </c>
      <c r="G12" s="73"/>
      <c r="H12" s="73"/>
      <c r="I12" s="73"/>
      <c r="J12" s="73"/>
      <c r="K12" s="73"/>
      <c r="L12" s="73"/>
      <c r="M12" s="74"/>
      <c r="N12" s="74"/>
      <c r="O12" s="74"/>
      <c r="P12" s="74"/>
      <c r="Q12" s="74"/>
      <c r="R12" s="74"/>
      <c r="S12"/>
      <c r="T12"/>
      <c r="U12"/>
      <c r="V12"/>
      <c r="W12"/>
      <c r="X12"/>
    </row>
    <row r="13" spans="1:32" s="71" customFormat="1" x14ac:dyDescent="0.2">
      <c r="A13" s="73" t="s">
        <v>76</v>
      </c>
      <c r="B13" s="73" t="s">
        <v>112</v>
      </c>
      <c r="C13" s="73" t="s">
        <v>6</v>
      </c>
      <c r="D13" s="73"/>
      <c r="E13" s="73">
        <v>43821</v>
      </c>
      <c r="F13" s="73"/>
      <c r="G13" s="73"/>
      <c r="H13" s="73"/>
      <c r="I13" s="73"/>
      <c r="J13" s="73"/>
      <c r="K13" s="73"/>
      <c r="L13" s="73"/>
      <c r="M13" s="74"/>
      <c r="N13" s="74"/>
      <c r="O13" s="74"/>
      <c r="P13" s="74"/>
      <c r="Q13" s="74"/>
      <c r="R13" s="74"/>
      <c r="S13"/>
      <c r="T13"/>
      <c r="U13"/>
      <c r="V13"/>
      <c r="W13"/>
      <c r="X13"/>
    </row>
    <row r="14" spans="1:32" s="71" customFormat="1" x14ac:dyDescent="0.2">
      <c r="A14" s="73" t="s">
        <v>76</v>
      </c>
      <c r="B14" s="73" t="s">
        <v>112</v>
      </c>
      <c r="C14" s="73" t="s">
        <v>33</v>
      </c>
      <c r="D14" s="73"/>
      <c r="E14" s="73"/>
      <c r="F14" s="73">
        <v>43849</v>
      </c>
      <c r="G14" s="73"/>
      <c r="H14" s="73"/>
      <c r="I14" s="73"/>
      <c r="J14" s="73"/>
      <c r="K14" s="73"/>
      <c r="L14" s="73"/>
      <c r="M14" s="74"/>
      <c r="N14" s="74"/>
      <c r="O14" s="74"/>
      <c r="P14" s="74"/>
      <c r="Q14" s="74"/>
      <c r="R14" s="74"/>
      <c r="S14"/>
      <c r="T14"/>
      <c r="U14"/>
      <c r="V14"/>
      <c r="W14"/>
      <c r="X14"/>
    </row>
    <row r="15" spans="1:32" s="71" customFormat="1" x14ac:dyDescent="0.2">
      <c r="A15" s="73" t="s">
        <v>76</v>
      </c>
      <c r="B15" s="73" t="s">
        <v>112</v>
      </c>
      <c r="C15" s="73" t="s">
        <v>7</v>
      </c>
      <c r="D15" s="73"/>
      <c r="E15" s="73"/>
      <c r="F15" s="73">
        <v>43856</v>
      </c>
      <c r="G15" s="73"/>
      <c r="H15" s="73"/>
      <c r="I15" s="73"/>
      <c r="J15" s="73"/>
      <c r="K15" s="73"/>
      <c r="L15" s="73"/>
      <c r="M15" s="74"/>
      <c r="N15" s="74"/>
      <c r="O15" s="74"/>
      <c r="P15" s="74"/>
      <c r="Q15" s="74"/>
      <c r="R15" s="74"/>
      <c r="S15"/>
      <c r="T15"/>
      <c r="U15"/>
      <c r="V15"/>
      <c r="W15"/>
      <c r="X15"/>
    </row>
    <row r="16" spans="1:32" s="71" customFormat="1" x14ac:dyDescent="0.2">
      <c r="A16" s="73" t="s">
        <v>77</v>
      </c>
      <c r="B16" s="73" t="s">
        <v>113</v>
      </c>
      <c r="C16" s="73" t="s">
        <v>4</v>
      </c>
      <c r="D16" s="73"/>
      <c r="E16" s="73">
        <v>43820</v>
      </c>
      <c r="F16" s="73"/>
      <c r="G16" s="73"/>
      <c r="H16" s="73"/>
      <c r="I16" s="73"/>
      <c r="J16" s="73"/>
      <c r="K16" s="73"/>
      <c r="L16" s="73"/>
      <c r="M16" s="74"/>
      <c r="N16" s="74"/>
      <c r="O16" s="74"/>
      <c r="P16" s="74"/>
      <c r="Q16" s="74"/>
      <c r="R16" s="74"/>
      <c r="S16"/>
      <c r="T16"/>
      <c r="U16"/>
      <c r="V16"/>
      <c r="W16"/>
      <c r="X16"/>
    </row>
    <row r="17" spans="1:24" s="71" customFormat="1" x14ac:dyDescent="0.2">
      <c r="A17" s="73" t="s">
        <v>77</v>
      </c>
      <c r="B17" s="73" t="s">
        <v>113</v>
      </c>
      <c r="C17" s="73" t="s">
        <v>21</v>
      </c>
      <c r="D17" s="73"/>
      <c r="E17" s="73">
        <v>43820</v>
      </c>
      <c r="F17" s="73"/>
      <c r="G17" s="73"/>
      <c r="H17" s="73"/>
      <c r="I17" s="73"/>
      <c r="J17" s="73"/>
      <c r="K17" s="73"/>
      <c r="L17" s="73"/>
      <c r="M17" s="74"/>
      <c r="N17" s="74"/>
      <c r="O17" s="74"/>
      <c r="P17" s="74"/>
      <c r="Q17" s="74"/>
      <c r="R17" s="74"/>
      <c r="S17"/>
      <c r="T17"/>
      <c r="U17"/>
      <c r="V17"/>
      <c r="W17"/>
      <c r="X17"/>
    </row>
    <row r="18" spans="1:24" s="71" customFormat="1" x14ac:dyDescent="0.2">
      <c r="A18" s="73" t="s">
        <v>77</v>
      </c>
      <c r="B18" s="73" t="s">
        <v>113</v>
      </c>
      <c r="C18" s="73" t="s">
        <v>5</v>
      </c>
      <c r="D18" s="73"/>
      <c r="E18" s="73"/>
      <c r="F18" s="73">
        <v>43852</v>
      </c>
      <c r="G18" s="73"/>
      <c r="H18" s="73"/>
      <c r="I18" s="73"/>
      <c r="J18" s="73"/>
      <c r="K18" s="73"/>
      <c r="L18" s="73"/>
      <c r="M18" s="74"/>
      <c r="N18" s="74"/>
      <c r="O18" s="74"/>
      <c r="P18" s="74"/>
      <c r="Q18" s="74"/>
      <c r="R18" s="74"/>
      <c r="S18"/>
      <c r="T18"/>
      <c r="U18"/>
      <c r="V18"/>
      <c r="W18"/>
      <c r="X18"/>
    </row>
    <row r="19" spans="1:24" s="71" customFormat="1" x14ac:dyDescent="0.2">
      <c r="A19" s="73" t="s">
        <v>77</v>
      </c>
      <c r="B19" s="73" t="s">
        <v>113</v>
      </c>
      <c r="C19" s="73" t="s">
        <v>6</v>
      </c>
      <c r="D19" s="73"/>
      <c r="E19" s="73">
        <v>43823</v>
      </c>
      <c r="F19" s="73"/>
      <c r="G19" s="73"/>
      <c r="H19" s="73"/>
      <c r="I19" s="73"/>
      <c r="J19" s="73"/>
      <c r="K19" s="73"/>
      <c r="L19" s="73"/>
      <c r="M19" s="74"/>
      <c r="N19" s="74"/>
      <c r="O19" s="74"/>
      <c r="P19" s="74"/>
      <c r="Q19" s="74"/>
      <c r="R19" s="74"/>
      <c r="S19"/>
      <c r="T19"/>
      <c r="U19"/>
      <c r="V19"/>
      <c r="W19"/>
      <c r="X19"/>
    </row>
    <row r="20" spans="1:24" s="71" customFormat="1" x14ac:dyDescent="0.2">
      <c r="A20" s="73" t="s">
        <v>77</v>
      </c>
      <c r="B20" s="73" t="s">
        <v>113</v>
      </c>
      <c r="C20" s="73" t="s">
        <v>33</v>
      </c>
      <c r="D20" s="73"/>
      <c r="E20" s="73"/>
      <c r="F20" s="73">
        <v>43851</v>
      </c>
      <c r="G20" s="73"/>
      <c r="H20" s="73"/>
      <c r="I20" s="73"/>
      <c r="J20" s="73"/>
      <c r="K20" s="73"/>
      <c r="L20" s="73"/>
      <c r="M20" s="74"/>
      <c r="N20" s="74"/>
      <c r="O20" s="74"/>
      <c r="P20" s="74"/>
      <c r="Q20" s="74"/>
      <c r="R20" s="74"/>
      <c r="S20"/>
      <c r="T20"/>
      <c r="U20"/>
      <c r="V20"/>
      <c r="W20"/>
      <c r="X20"/>
    </row>
    <row r="21" spans="1:24" s="71" customFormat="1" x14ac:dyDescent="0.2">
      <c r="A21" s="73" t="s">
        <v>77</v>
      </c>
      <c r="B21" s="73" t="s">
        <v>113</v>
      </c>
      <c r="C21" s="73" t="s">
        <v>7</v>
      </c>
      <c r="D21" s="73"/>
      <c r="E21" s="73"/>
      <c r="F21" s="73">
        <v>43858</v>
      </c>
      <c r="G21" s="73"/>
      <c r="H21" s="73"/>
      <c r="I21" s="73"/>
      <c r="J21" s="73"/>
      <c r="K21" s="73"/>
      <c r="L21" s="73"/>
      <c r="M21" s="74"/>
      <c r="N21" s="74"/>
      <c r="O21" s="74"/>
      <c r="P21" s="74"/>
      <c r="Q21" s="74"/>
      <c r="R21" s="74"/>
      <c r="S21"/>
      <c r="T21"/>
      <c r="U21"/>
      <c r="V21"/>
      <c r="W21"/>
      <c r="X21"/>
    </row>
    <row r="22" spans="1:24" s="71" customFormat="1" x14ac:dyDescent="0.2">
      <c r="A22" s="73" t="s">
        <v>78</v>
      </c>
      <c r="B22" s="73" t="s">
        <v>111</v>
      </c>
      <c r="C22" s="73" t="s">
        <v>4</v>
      </c>
      <c r="D22" s="73"/>
      <c r="E22" s="73">
        <v>43823</v>
      </c>
      <c r="F22" s="73"/>
      <c r="G22" s="73"/>
      <c r="H22" s="73"/>
      <c r="I22" s="73"/>
      <c r="J22" s="73"/>
      <c r="K22" s="73"/>
      <c r="L22" s="73"/>
      <c r="M22" s="74"/>
      <c r="N22" s="74"/>
      <c r="O22" s="74"/>
      <c r="P22" s="74"/>
      <c r="Q22" s="74"/>
      <c r="R22" s="74"/>
      <c r="S22"/>
      <c r="T22"/>
      <c r="U22"/>
      <c r="V22"/>
      <c r="W22"/>
      <c r="X22"/>
    </row>
    <row r="23" spans="1:24" s="71" customFormat="1" x14ac:dyDescent="0.2">
      <c r="A23" s="73" t="s">
        <v>78</v>
      </c>
      <c r="B23" s="73" t="s">
        <v>111</v>
      </c>
      <c r="C23" s="73" t="s">
        <v>21</v>
      </c>
      <c r="D23" s="73"/>
      <c r="E23" s="73">
        <v>43823</v>
      </c>
      <c r="F23" s="73"/>
      <c r="G23" s="73"/>
      <c r="H23" s="73"/>
      <c r="I23" s="73"/>
      <c r="J23" s="73"/>
      <c r="K23" s="73"/>
      <c r="L23" s="73"/>
      <c r="M23" s="74"/>
      <c r="N23" s="74"/>
      <c r="O23" s="74"/>
      <c r="P23" s="74"/>
      <c r="Q23" s="74"/>
      <c r="R23" s="74"/>
      <c r="S23"/>
      <c r="T23"/>
      <c r="U23"/>
      <c r="V23"/>
      <c r="W23"/>
      <c r="X23"/>
    </row>
    <row r="24" spans="1:24" s="71" customFormat="1" x14ac:dyDescent="0.2">
      <c r="A24" s="73" t="s">
        <v>78</v>
      </c>
      <c r="B24" s="73" t="s">
        <v>111</v>
      </c>
      <c r="C24" s="73" t="s">
        <v>5</v>
      </c>
      <c r="D24" s="73"/>
      <c r="E24" s="73"/>
      <c r="F24" s="73">
        <v>43855</v>
      </c>
      <c r="G24" s="73"/>
      <c r="H24" s="73"/>
      <c r="I24" s="73"/>
      <c r="J24" s="73"/>
      <c r="K24" s="73"/>
      <c r="L24" s="73"/>
      <c r="M24" s="74"/>
      <c r="N24" s="74"/>
      <c r="O24" s="74"/>
      <c r="P24" s="74"/>
      <c r="Q24" s="74"/>
      <c r="R24" s="74"/>
      <c r="S24"/>
      <c r="T24"/>
      <c r="U24"/>
      <c r="V24"/>
      <c r="W24"/>
      <c r="X24"/>
    </row>
    <row r="25" spans="1:24" s="71" customFormat="1" x14ac:dyDescent="0.2">
      <c r="A25" s="73" t="s">
        <v>78</v>
      </c>
      <c r="B25" s="73" t="s">
        <v>111</v>
      </c>
      <c r="C25" s="73" t="s">
        <v>6</v>
      </c>
      <c r="D25" s="73"/>
      <c r="E25" s="73">
        <v>43826</v>
      </c>
      <c r="F25" s="73"/>
      <c r="G25" s="73"/>
      <c r="H25" s="73"/>
      <c r="I25" s="73"/>
      <c r="J25" s="73"/>
      <c r="K25" s="73"/>
      <c r="L25" s="73"/>
      <c r="M25" s="74"/>
      <c r="N25" s="74"/>
      <c r="O25" s="74"/>
      <c r="P25" s="74"/>
      <c r="Q25" s="74"/>
      <c r="R25" s="74"/>
      <c r="S25"/>
      <c r="T25"/>
      <c r="U25"/>
      <c r="V25"/>
      <c r="W25"/>
      <c r="X25"/>
    </row>
    <row r="26" spans="1:24" s="71" customFormat="1" x14ac:dyDescent="0.2">
      <c r="A26" s="73" t="s">
        <v>78</v>
      </c>
      <c r="B26" s="73" t="s">
        <v>111</v>
      </c>
      <c r="C26" s="73" t="s">
        <v>33</v>
      </c>
      <c r="D26" s="73"/>
      <c r="E26" s="73"/>
      <c r="F26" s="73">
        <v>43854</v>
      </c>
      <c r="G26" s="73"/>
      <c r="H26" s="73"/>
      <c r="I26" s="73"/>
      <c r="J26" s="73"/>
      <c r="K26" s="73"/>
      <c r="L26" s="73"/>
      <c r="M26" s="74"/>
      <c r="N26" s="74"/>
      <c r="O26" s="74"/>
      <c r="P26" s="74"/>
      <c r="Q26" s="74"/>
      <c r="R26" s="74"/>
      <c r="S26"/>
      <c r="T26"/>
      <c r="U26"/>
      <c r="V26"/>
      <c r="W26"/>
      <c r="X26"/>
    </row>
    <row r="27" spans="1:24" s="71" customFormat="1" x14ac:dyDescent="0.2">
      <c r="A27" s="73" t="s">
        <v>78</v>
      </c>
      <c r="B27" s="73" t="s">
        <v>111</v>
      </c>
      <c r="C27" s="73" t="s">
        <v>7</v>
      </c>
      <c r="D27" s="73"/>
      <c r="E27" s="73"/>
      <c r="F27" s="73">
        <v>43861</v>
      </c>
      <c r="G27" s="73"/>
      <c r="H27" s="73"/>
      <c r="I27" s="73"/>
      <c r="J27" s="73"/>
      <c r="K27" s="73"/>
      <c r="L27" s="73"/>
      <c r="M27" s="74"/>
      <c r="N27" s="74"/>
      <c r="O27" s="74"/>
      <c r="P27" s="74"/>
      <c r="Q27" s="74"/>
      <c r="R27" s="74"/>
      <c r="S27"/>
      <c r="T27"/>
      <c r="U27"/>
      <c r="V27"/>
      <c r="W27"/>
      <c r="X27"/>
    </row>
    <row r="28" spans="1:24" s="71" customFormat="1" x14ac:dyDescent="0.2">
      <c r="A28" s="73" t="s">
        <v>79</v>
      </c>
      <c r="B28" s="73" t="s">
        <v>112</v>
      </c>
      <c r="C28" s="73" t="s">
        <v>4</v>
      </c>
      <c r="D28" s="73"/>
      <c r="E28" s="73"/>
      <c r="F28" s="73">
        <v>43848</v>
      </c>
      <c r="G28" s="73"/>
      <c r="H28" s="73"/>
      <c r="I28" s="73"/>
      <c r="J28" s="73"/>
      <c r="K28" s="73"/>
      <c r="L28" s="73"/>
      <c r="M28" s="74"/>
      <c r="N28" s="74"/>
      <c r="O28" s="74"/>
      <c r="P28" s="74"/>
      <c r="Q28" s="74"/>
      <c r="R28" s="74"/>
      <c r="S28"/>
      <c r="T28"/>
      <c r="U28"/>
      <c r="V28"/>
      <c r="W28"/>
      <c r="X28"/>
    </row>
    <row r="29" spans="1:24" s="71" customFormat="1" x14ac:dyDescent="0.2">
      <c r="A29" s="73" t="s">
        <v>79</v>
      </c>
      <c r="B29" s="73" t="s">
        <v>112</v>
      </c>
      <c r="C29" s="73" t="s">
        <v>21</v>
      </c>
      <c r="D29" s="73"/>
      <c r="E29" s="73"/>
      <c r="F29" s="73">
        <v>43848</v>
      </c>
      <c r="G29" s="73"/>
      <c r="H29" s="73"/>
      <c r="I29" s="73"/>
      <c r="J29" s="73"/>
      <c r="K29" s="73"/>
      <c r="L29" s="73"/>
      <c r="M29" s="74"/>
      <c r="N29" s="74"/>
      <c r="O29" s="74"/>
      <c r="P29" s="74"/>
      <c r="Q29" s="74"/>
      <c r="R29" s="74"/>
      <c r="S29"/>
      <c r="T29"/>
      <c r="U29"/>
      <c r="V29"/>
      <c r="W29"/>
      <c r="X29"/>
    </row>
    <row r="30" spans="1:24" s="71" customFormat="1" x14ac:dyDescent="0.2">
      <c r="A30" s="73" t="s">
        <v>79</v>
      </c>
      <c r="B30" s="73" t="s">
        <v>112</v>
      </c>
      <c r="C30" s="73" t="s">
        <v>5</v>
      </c>
      <c r="D30" s="73"/>
      <c r="E30" s="73"/>
      <c r="F30" s="73"/>
      <c r="G30" s="73">
        <v>43880</v>
      </c>
      <c r="H30" s="73"/>
      <c r="I30" s="73"/>
      <c r="J30" s="73"/>
      <c r="K30" s="73"/>
      <c r="L30" s="73"/>
      <c r="M30" s="74"/>
      <c r="N30" s="74"/>
      <c r="O30" s="74"/>
      <c r="P30" s="74"/>
      <c r="Q30" s="74"/>
      <c r="R30" s="74"/>
      <c r="S30"/>
      <c r="T30"/>
      <c r="U30"/>
      <c r="V30"/>
      <c r="W30"/>
      <c r="X30"/>
    </row>
    <row r="31" spans="1:24" s="71" customFormat="1" x14ac:dyDescent="0.2">
      <c r="A31" s="73" t="s">
        <v>79</v>
      </c>
      <c r="B31" s="73" t="s">
        <v>112</v>
      </c>
      <c r="C31" s="73" t="s">
        <v>6</v>
      </c>
      <c r="D31" s="73"/>
      <c r="E31" s="73"/>
      <c r="F31" s="73">
        <v>43851</v>
      </c>
      <c r="G31" s="73"/>
      <c r="H31" s="73"/>
      <c r="I31" s="73"/>
      <c r="J31" s="73"/>
      <c r="K31" s="73"/>
      <c r="L31" s="73"/>
      <c r="M31" s="74"/>
      <c r="N31" s="74"/>
      <c r="O31" s="74"/>
      <c r="P31" s="74"/>
      <c r="Q31" s="74"/>
      <c r="R31" s="74"/>
      <c r="S31"/>
      <c r="T31"/>
      <c r="U31"/>
      <c r="V31"/>
      <c r="W31"/>
      <c r="X31"/>
    </row>
    <row r="32" spans="1:24" s="71" customFormat="1" x14ac:dyDescent="0.2">
      <c r="A32" s="73" t="s">
        <v>79</v>
      </c>
      <c r="B32" s="73" t="s">
        <v>112</v>
      </c>
      <c r="C32" s="73" t="s">
        <v>33</v>
      </c>
      <c r="D32" s="73"/>
      <c r="E32" s="73"/>
      <c r="F32" s="73"/>
      <c r="G32" s="73">
        <v>43879</v>
      </c>
      <c r="H32" s="73"/>
      <c r="I32" s="73"/>
      <c r="J32" s="73"/>
      <c r="K32" s="73"/>
      <c r="L32" s="73"/>
      <c r="M32" s="74"/>
      <c r="N32" s="74"/>
      <c r="O32" s="74"/>
      <c r="P32" s="74"/>
      <c r="Q32" s="74"/>
      <c r="R32" s="74"/>
      <c r="S32"/>
      <c r="T32"/>
      <c r="U32"/>
      <c r="V32"/>
      <c r="W32"/>
      <c r="X32"/>
    </row>
    <row r="33" spans="1:24" s="71" customFormat="1" x14ac:dyDescent="0.2">
      <c r="A33" s="73" t="s">
        <v>79</v>
      </c>
      <c r="B33" s="73" t="s">
        <v>112</v>
      </c>
      <c r="C33" s="73" t="s">
        <v>7</v>
      </c>
      <c r="D33" s="73"/>
      <c r="E33" s="73"/>
      <c r="F33" s="73"/>
      <c r="G33" s="73">
        <v>43886</v>
      </c>
      <c r="H33" s="73"/>
      <c r="I33" s="73"/>
      <c r="J33" s="73"/>
      <c r="K33" s="73"/>
      <c r="L33" s="73"/>
      <c r="M33" s="74"/>
      <c r="N33" s="74"/>
      <c r="O33" s="74"/>
      <c r="P33" s="74"/>
      <c r="Q33" s="74"/>
      <c r="R33" s="74"/>
      <c r="S33"/>
      <c r="T33"/>
      <c r="U33"/>
      <c r="V33"/>
      <c r="W33"/>
      <c r="X33"/>
    </row>
    <row r="34" spans="1:24" s="71" customFormat="1" x14ac:dyDescent="0.2">
      <c r="A34" s="73" t="s">
        <v>80</v>
      </c>
      <c r="B34" s="73" t="s">
        <v>113</v>
      </c>
      <c r="C34" s="73" t="s">
        <v>4</v>
      </c>
      <c r="D34" s="73"/>
      <c r="E34" s="73"/>
      <c r="F34" s="73">
        <v>43857</v>
      </c>
      <c r="G34" s="73"/>
      <c r="H34" s="73"/>
      <c r="I34" s="73"/>
      <c r="J34" s="73"/>
      <c r="K34" s="73"/>
      <c r="L34" s="73"/>
      <c r="M34" s="74"/>
      <c r="N34" s="74"/>
      <c r="O34" s="74"/>
      <c r="P34" s="74"/>
      <c r="Q34" s="74"/>
      <c r="R34" s="74"/>
      <c r="S34"/>
      <c r="T34"/>
      <c r="U34"/>
      <c r="V34"/>
      <c r="W34"/>
      <c r="X34"/>
    </row>
    <row r="35" spans="1:24" s="71" customFormat="1" x14ac:dyDescent="0.2">
      <c r="A35" s="73" t="s">
        <v>80</v>
      </c>
      <c r="B35" s="73" t="s">
        <v>113</v>
      </c>
      <c r="C35" s="73" t="s">
        <v>21</v>
      </c>
      <c r="D35" s="73"/>
      <c r="E35" s="73"/>
      <c r="F35" s="73">
        <v>43857</v>
      </c>
      <c r="G35" s="73"/>
      <c r="H35" s="73"/>
      <c r="I35" s="73"/>
      <c r="J35" s="73"/>
      <c r="K35" s="73"/>
      <c r="L35" s="73"/>
      <c r="M35" s="74"/>
      <c r="N35" s="74"/>
      <c r="O35" s="74"/>
      <c r="P35" s="74"/>
      <c r="Q35" s="74"/>
      <c r="R35" s="74"/>
      <c r="S35"/>
      <c r="T35"/>
      <c r="U35"/>
      <c r="V35"/>
      <c r="W35"/>
      <c r="X35"/>
    </row>
    <row r="36" spans="1:24" s="71" customFormat="1" x14ac:dyDescent="0.2">
      <c r="A36" s="73" t="s">
        <v>80</v>
      </c>
      <c r="B36" s="73" t="s">
        <v>113</v>
      </c>
      <c r="C36" s="73" t="s">
        <v>5</v>
      </c>
      <c r="D36" s="73"/>
      <c r="E36" s="73"/>
      <c r="F36" s="73"/>
      <c r="G36" s="73">
        <v>43889</v>
      </c>
      <c r="H36" s="73"/>
      <c r="I36" s="73"/>
      <c r="J36" s="73"/>
      <c r="K36" s="73"/>
      <c r="L36" s="73"/>
      <c r="M36" s="74"/>
      <c r="N36" s="74"/>
      <c r="O36" s="74"/>
      <c r="P36" s="74"/>
      <c r="Q36" s="74"/>
      <c r="R36" s="74"/>
      <c r="S36"/>
      <c r="T36"/>
      <c r="U36"/>
      <c r="V36"/>
      <c r="W36"/>
      <c r="X36"/>
    </row>
    <row r="37" spans="1:24" s="71" customFormat="1" x14ac:dyDescent="0.2">
      <c r="A37" s="73" t="s">
        <v>80</v>
      </c>
      <c r="B37" s="73" t="s">
        <v>113</v>
      </c>
      <c r="C37" s="73" t="s">
        <v>6</v>
      </c>
      <c r="D37" s="73"/>
      <c r="E37" s="73"/>
      <c r="F37" s="73">
        <v>43860</v>
      </c>
      <c r="G37" s="73"/>
      <c r="H37" s="73"/>
      <c r="I37" s="73"/>
      <c r="J37" s="73"/>
      <c r="K37" s="73"/>
      <c r="L37" s="73"/>
      <c r="M37" s="74"/>
      <c r="N37" s="74"/>
      <c r="O37" s="74"/>
      <c r="P37" s="74"/>
      <c r="Q37" s="74"/>
      <c r="R37" s="74"/>
      <c r="S37"/>
      <c r="T37"/>
      <c r="U37"/>
      <c r="V37"/>
      <c r="W37"/>
      <c r="X37"/>
    </row>
    <row r="38" spans="1:24" s="71" customFormat="1" x14ac:dyDescent="0.2">
      <c r="A38" s="73" t="s">
        <v>80</v>
      </c>
      <c r="B38" s="73" t="s">
        <v>113</v>
      </c>
      <c r="C38" s="73" t="s">
        <v>33</v>
      </c>
      <c r="D38" s="73"/>
      <c r="E38" s="73"/>
      <c r="F38" s="73"/>
      <c r="G38" s="73">
        <v>43888</v>
      </c>
      <c r="H38" s="73"/>
      <c r="I38" s="73"/>
      <c r="J38" s="73"/>
      <c r="K38" s="73"/>
      <c r="L38" s="73"/>
      <c r="M38" s="74"/>
      <c r="N38" s="74"/>
      <c r="O38" s="74"/>
      <c r="P38" s="74"/>
      <c r="Q38" s="74"/>
      <c r="R38" s="74"/>
      <c r="S38"/>
      <c r="T38"/>
      <c r="U38"/>
      <c r="V38"/>
      <c r="W38"/>
      <c r="X38"/>
    </row>
    <row r="39" spans="1:24" s="71" customFormat="1" x14ac:dyDescent="0.2">
      <c r="A39" s="73" t="s">
        <v>80</v>
      </c>
      <c r="B39" s="73" t="s">
        <v>113</v>
      </c>
      <c r="C39" s="73" t="s">
        <v>7</v>
      </c>
      <c r="D39" s="73"/>
      <c r="E39" s="73"/>
      <c r="F39" s="73"/>
      <c r="G39" s="73"/>
      <c r="H39" s="73">
        <v>43895</v>
      </c>
      <c r="I39" s="73"/>
      <c r="J39" s="73"/>
      <c r="K39" s="73"/>
      <c r="L39" s="73"/>
      <c r="M39" s="74"/>
      <c r="N39" s="74"/>
      <c r="O39" s="74"/>
      <c r="P39" s="74"/>
      <c r="Q39" s="74"/>
      <c r="R39" s="74"/>
      <c r="S39"/>
      <c r="T39"/>
      <c r="U39"/>
      <c r="V39"/>
      <c r="W39"/>
      <c r="X39"/>
    </row>
    <row r="40" spans="1:24" s="71" customFormat="1" x14ac:dyDescent="0.2">
      <c r="A40" s="73" t="s">
        <v>81</v>
      </c>
      <c r="B40" s="73" t="s">
        <v>111</v>
      </c>
      <c r="C40" s="73" t="s">
        <v>4</v>
      </c>
      <c r="D40" s="73"/>
      <c r="E40" s="73"/>
      <c r="F40" s="73">
        <v>43859</v>
      </c>
      <c r="G40" s="73"/>
      <c r="H40" s="73"/>
      <c r="I40" s="73"/>
      <c r="J40" s="73"/>
      <c r="K40" s="73"/>
      <c r="L40" s="73"/>
      <c r="M40" s="74"/>
      <c r="N40" s="74"/>
      <c r="O40" s="74"/>
      <c r="P40" s="74"/>
      <c r="Q40" s="74"/>
      <c r="R40" s="74"/>
      <c r="S40"/>
      <c r="T40"/>
      <c r="U40"/>
      <c r="V40"/>
      <c r="W40"/>
      <c r="X40"/>
    </row>
    <row r="41" spans="1:24" s="71" customFormat="1" x14ac:dyDescent="0.2">
      <c r="A41" s="73" t="s">
        <v>81</v>
      </c>
      <c r="B41" s="73" t="s">
        <v>111</v>
      </c>
      <c r="C41" s="73" t="s">
        <v>21</v>
      </c>
      <c r="D41" s="73"/>
      <c r="E41" s="73"/>
      <c r="F41" s="73">
        <v>43859</v>
      </c>
      <c r="G41" s="73"/>
      <c r="H41" s="73"/>
      <c r="I41" s="73"/>
      <c r="J41" s="73"/>
      <c r="K41" s="73"/>
      <c r="L41" s="73"/>
      <c r="M41" s="74"/>
      <c r="N41" s="74"/>
      <c r="O41" s="74"/>
      <c r="P41" s="74"/>
      <c r="Q41" s="74"/>
      <c r="R41" s="74"/>
      <c r="S41"/>
      <c r="T41"/>
      <c r="U41"/>
      <c r="V41"/>
      <c r="W41"/>
      <c r="X41"/>
    </row>
    <row r="42" spans="1:24" s="71" customFormat="1" x14ac:dyDescent="0.2">
      <c r="A42" s="73" t="s">
        <v>81</v>
      </c>
      <c r="B42" s="73" t="s">
        <v>111</v>
      </c>
      <c r="C42" s="73" t="s">
        <v>5</v>
      </c>
      <c r="D42" s="73"/>
      <c r="E42" s="73"/>
      <c r="F42" s="73"/>
      <c r="G42" s="73"/>
      <c r="H42" s="73">
        <v>43891</v>
      </c>
      <c r="I42" s="73"/>
      <c r="J42" s="73"/>
      <c r="K42" s="73"/>
      <c r="L42" s="73"/>
      <c r="M42" s="74"/>
      <c r="N42" s="74"/>
      <c r="O42" s="74"/>
      <c r="P42" s="74"/>
      <c r="Q42" s="74"/>
      <c r="R42" s="74"/>
      <c r="S42"/>
      <c r="T42"/>
      <c r="U42"/>
      <c r="V42"/>
      <c r="W42"/>
      <c r="X42"/>
    </row>
    <row r="43" spans="1:24" s="71" customFormat="1" x14ac:dyDescent="0.2">
      <c r="A43" s="73" t="s">
        <v>81</v>
      </c>
      <c r="B43" s="73" t="s">
        <v>111</v>
      </c>
      <c r="C43" s="73" t="s">
        <v>6</v>
      </c>
      <c r="D43" s="73"/>
      <c r="E43" s="73"/>
      <c r="F43" s="73"/>
      <c r="G43" s="73">
        <v>43862</v>
      </c>
      <c r="H43" s="73"/>
      <c r="I43" s="73"/>
      <c r="J43" s="73"/>
      <c r="K43" s="73"/>
      <c r="L43" s="73"/>
      <c r="M43" s="74"/>
      <c r="N43" s="74"/>
      <c r="O43" s="74"/>
      <c r="P43" s="74"/>
      <c r="Q43" s="74"/>
      <c r="R43" s="74"/>
      <c r="S43"/>
      <c r="T43"/>
      <c r="U43"/>
      <c r="V43"/>
      <c r="W43"/>
      <c r="X43"/>
    </row>
    <row r="44" spans="1:24" s="71" customFormat="1" x14ac:dyDescent="0.2">
      <c r="A44" s="73" t="s">
        <v>81</v>
      </c>
      <c r="B44" s="73" t="s">
        <v>111</v>
      </c>
      <c r="C44" s="73" t="s">
        <v>33</v>
      </c>
      <c r="D44" s="73"/>
      <c r="E44" s="73"/>
      <c r="F44" s="73"/>
      <c r="G44" s="73">
        <v>43890</v>
      </c>
      <c r="H44" s="73"/>
      <c r="I44" s="73"/>
      <c r="J44" s="73"/>
      <c r="K44" s="73"/>
      <c r="L44" s="73"/>
      <c r="M44" s="74"/>
      <c r="N44" s="74"/>
      <c r="O44" s="74"/>
      <c r="P44" s="74"/>
      <c r="Q44" s="74"/>
      <c r="R44" s="74"/>
      <c r="S44"/>
      <c r="T44"/>
      <c r="U44"/>
      <c r="V44"/>
      <c r="W44"/>
      <c r="X44"/>
    </row>
    <row r="45" spans="1:24" s="71" customFormat="1" x14ac:dyDescent="0.2">
      <c r="A45" s="73" t="s">
        <v>81</v>
      </c>
      <c r="B45" s="73" t="s">
        <v>111</v>
      </c>
      <c r="C45" s="73" t="s">
        <v>7</v>
      </c>
      <c r="D45" s="73"/>
      <c r="E45" s="73"/>
      <c r="F45" s="73"/>
      <c r="G45" s="73"/>
      <c r="H45" s="73">
        <v>43897</v>
      </c>
      <c r="I45" s="73"/>
      <c r="J45" s="73"/>
      <c r="K45" s="73"/>
      <c r="L45" s="73"/>
      <c r="M45" s="74"/>
      <c r="N45" s="74"/>
      <c r="O45" s="74"/>
      <c r="P45" s="74"/>
      <c r="Q45" s="74"/>
      <c r="R45" s="74"/>
      <c r="S45"/>
      <c r="T45"/>
      <c r="U45"/>
      <c r="V45"/>
      <c r="W45"/>
      <c r="X45"/>
    </row>
    <row r="46" spans="1:24" s="71" customFormat="1" x14ac:dyDescent="0.2">
      <c r="A46" s="73" t="s">
        <v>82</v>
      </c>
      <c r="B46" s="73" t="s">
        <v>112</v>
      </c>
      <c r="C46" s="73" t="s">
        <v>4</v>
      </c>
      <c r="D46" s="73"/>
      <c r="E46" s="73"/>
      <c r="F46" s="73"/>
      <c r="G46" s="73">
        <v>43890</v>
      </c>
      <c r="H46" s="73"/>
      <c r="I46" s="73"/>
      <c r="J46" s="73"/>
      <c r="K46" s="73"/>
      <c r="L46" s="73"/>
      <c r="M46" s="74"/>
      <c r="N46" s="74"/>
      <c r="O46" s="74"/>
      <c r="P46" s="74"/>
      <c r="Q46" s="74"/>
      <c r="R46" s="74"/>
      <c r="S46"/>
      <c r="T46"/>
      <c r="U46"/>
      <c r="V46"/>
      <c r="W46"/>
      <c r="X46"/>
    </row>
    <row r="47" spans="1:24" s="71" customFormat="1" x14ac:dyDescent="0.2">
      <c r="A47" s="73" t="s">
        <v>82</v>
      </c>
      <c r="B47" s="73" t="s">
        <v>112</v>
      </c>
      <c r="C47" s="73" t="s">
        <v>21</v>
      </c>
      <c r="D47" s="73"/>
      <c r="E47" s="73"/>
      <c r="F47" s="73"/>
      <c r="G47" s="73">
        <v>43890</v>
      </c>
      <c r="H47" s="73"/>
      <c r="I47" s="73"/>
      <c r="J47" s="73"/>
      <c r="K47" s="73"/>
      <c r="L47" s="73"/>
      <c r="M47" s="74"/>
      <c r="N47" s="74"/>
      <c r="O47" s="74"/>
      <c r="P47" s="74"/>
      <c r="Q47" s="74"/>
      <c r="R47" s="74"/>
      <c r="S47"/>
      <c r="T47"/>
      <c r="U47"/>
      <c r="V47"/>
      <c r="W47"/>
      <c r="X47"/>
    </row>
    <row r="48" spans="1:24" s="71" customFormat="1" x14ac:dyDescent="0.2">
      <c r="A48" s="73" t="s">
        <v>82</v>
      </c>
      <c r="B48" s="73" t="s">
        <v>112</v>
      </c>
      <c r="C48" s="73" t="s">
        <v>5</v>
      </c>
      <c r="D48" s="73"/>
      <c r="E48" s="73"/>
      <c r="F48" s="73"/>
      <c r="G48" s="73"/>
      <c r="H48" s="73"/>
      <c r="I48" s="73">
        <v>43922</v>
      </c>
      <c r="J48" s="73"/>
      <c r="K48" s="73"/>
      <c r="L48" s="73"/>
      <c r="M48" s="74"/>
      <c r="N48" s="74"/>
      <c r="O48" s="74"/>
      <c r="P48" s="74"/>
      <c r="Q48" s="74"/>
      <c r="R48" s="74"/>
      <c r="S48"/>
      <c r="T48"/>
      <c r="U48"/>
      <c r="V48"/>
      <c r="W48"/>
      <c r="X48"/>
    </row>
    <row r="49" spans="1:24" s="71" customFormat="1" x14ac:dyDescent="0.2">
      <c r="A49" s="73" t="s">
        <v>82</v>
      </c>
      <c r="B49" s="73" t="s">
        <v>112</v>
      </c>
      <c r="C49" s="73" t="s">
        <v>6</v>
      </c>
      <c r="D49" s="73"/>
      <c r="E49" s="73"/>
      <c r="F49" s="73"/>
      <c r="G49" s="73"/>
      <c r="H49" s="73">
        <v>43893</v>
      </c>
      <c r="I49" s="73"/>
      <c r="J49" s="73"/>
      <c r="K49" s="73"/>
      <c r="L49" s="73"/>
      <c r="M49" s="74"/>
      <c r="N49" s="74"/>
      <c r="O49" s="74"/>
      <c r="P49" s="74"/>
      <c r="Q49" s="74"/>
      <c r="R49" s="74"/>
      <c r="S49"/>
      <c r="T49"/>
      <c r="U49"/>
      <c r="V49"/>
      <c r="W49"/>
      <c r="X49"/>
    </row>
    <row r="50" spans="1:24" s="71" customFormat="1" x14ac:dyDescent="0.2">
      <c r="A50" s="73" t="s">
        <v>82</v>
      </c>
      <c r="B50" s="73" t="s">
        <v>112</v>
      </c>
      <c r="C50" s="73" t="s">
        <v>33</v>
      </c>
      <c r="D50" s="73"/>
      <c r="E50" s="73"/>
      <c r="F50" s="73"/>
      <c r="G50" s="73"/>
      <c r="H50" s="73">
        <v>43921</v>
      </c>
      <c r="I50" s="73"/>
      <c r="J50" s="73"/>
      <c r="K50" s="73"/>
      <c r="L50" s="73"/>
      <c r="M50" s="74"/>
      <c r="N50" s="74"/>
      <c r="O50" s="74"/>
      <c r="P50" s="74"/>
      <c r="Q50" s="74"/>
      <c r="R50" s="74"/>
      <c r="S50"/>
      <c r="T50"/>
      <c r="U50"/>
      <c r="V50"/>
      <c r="W50"/>
      <c r="X50"/>
    </row>
    <row r="51" spans="1:24" s="71" customFormat="1" x14ac:dyDescent="0.2">
      <c r="A51" s="73" t="s">
        <v>82</v>
      </c>
      <c r="B51" s="73" t="s">
        <v>112</v>
      </c>
      <c r="C51" s="73" t="s">
        <v>7</v>
      </c>
      <c r="D51" s="73"/>
      <c r="E51" s="73"/>
      <c r="F51" s="73"/>
      <c r="G51" s="73"/>
      <c r="H51" s="73"/>
      <c r="I51" s="73">
        <v>43928</v>
      </c>
      <c r="J51" s="73"/>
      <c r="K51" s="73"/>
      <c r="L51" s="73"/>
      <c r="M51" s="74"/>
      <c r="N51" s="74"/>
      <c r="O51" s="74"/>
      <c r="P51" s="74"/>
      <c r="Q51" s="74"/>
      <c r="R51" s="74"/>
      <c r="S51"/>
      <c r="T51"/>
      <c r="U51"/>
      <c r="V51"/>
      <c r="W51"/>
      <c r="X51"/>
    </row>
    <row r="52" spans="1:24" s="71" customFormat="1" x14ac:dyDescent="0.2">
      <c r="A52" s="73" t="s">
        <v>83</v>
      </c>
      <c r="B52" s="73" t="s">
        <v>113</v>
      </c>
      <c r="C52" s="73" t="s">
        <v>4</v>
      </c>
      <c r="D52" s="73"/>
      <c r="E52" s="73"/>
      <c r="F52" s="73"/>
      <c r="G52" s="73">
        <v>43890</v>
      </c>
      <c r="H52" s="73"/>
      <c r="I52" s="73"/>
      <c r="J52" s="73"/>
      <c r="K52" s="73"/>
      <c r="L52" s="73"/>
      <c r="M52" s="74"/>
      <c r="N52" s="74"/>
      <c r="O52" s="74"/>
      <c r="P52" s="74"/>
      <c r="Q52" s="74"/>
      <c r="R52" s="74"/>
      <c r="S52"/>
      <c r="T52"/>
      <c r="U52"/>
      <c r="V52"/>
      <c r="W52"/>
      <c r="X52"/>
    </row>
    <row r="53" spans="1:24" s="71" customFormat="1" x14ac:dyDescent="0.2">
      <c r="A53" s="73" t="s">
        <v>83</v>
      </c>
      <c r="B53" s="73" t="s">
        <v>113</v>
      </c>
      <c r="C53" s="73" t="s">
        <v>21</v>
      </c>
      <c r="D53" s="73"/>
      <c r="E53" s="73"/>
      <c r="F53" s="73"/>
      <c r="G53" s="73">
        <v>43890</v>
      </c>
      <c r="H53" s="73"/>
      <c r="I53" s="73"/>
      <c r="J53" s="73"/>
      <c r="K53" s="73"/>
      <c r="L53" s="73"/>
      <c r="M53" s="74"/>
      <c r="N53" s="74"/>
      <c r="O53" s="74"/>
      <c r="P53" s="74"/>
      <c r="Q53" s="74"/>
      <c r="R53" s="74"/>
      <c r="S53"/>
      <c r="T53"/>
      <c r="U53"/>
      <c r="V53"/>
      <c r="W53"/>
      <c r="X53"/>
    </row>
    <row r="54" spans="1:24" s="71" customFormat="1" x14ac:dyDescent="0.2">
      <c r="A54" s="73" t="s">
        <v>83</v>
      </c>
      <c r="B54" s="73" t="s">
        <v>113</v>
      </c>
      <c r="C54" s="73" t="s">
        <v>5</v>
      </c>
      <c r="D54" s="73"/>
      <c r="E54" s="73"/>
      <c r="F54" s="73"/>
      <c r="G54" s="73"/>
      <c r="H54" s="73"/>
      <c r="I54" s="73">
        <v>43922</v>
      </c>
      <c r="J54" s="73"/>
      <c r="K54" s="73"/>
      <c r="L54" s="73"/>
      <c r="M54" s="74"/>
      <c r="N54" s="74"/>
      <c r="O54" s="74"/>
      <c r="P54" s="74"/>
      <c r="Q54" s="74"/>
      <c r="R54" s="74"/>
      <c r="S54"/>
      <c r="T54"/>
      <c r="U54"/>
      <c r="V54"/>
      <c r="W54"/>
      <c r="X54"/>
    </row>
    <row r="55" spans="1:24" s="71" customFormat="1" x14ac:dyDescent="0.2">
      <c r="A55" s="73" t="s">
        <v>83</v>
      </c>
      <c r="B55" s="73" t="s">
        <v>113</v>
      </c>
      <c r="C55" s="73" t="s">
        <v>6</v>
      </c>
      <c r="D55" s="73"/>
      <c r="E55" s="73"/>
      <c r="F55" s="73"/>
      <c r="G55" s="73"/>
      <c r="H55" s="73">
        <v>43893</v>
      </c>
      <c r="I55" s="73"/>
      <c r="J55" s="73"/>
      <c r="K55" s="73"/>
      <c r="L55" s="73"/>
      <c r="M55" s="74"/>
      <c r="N55" s="74"/>
      <c r="O55" s="74"/>
      <c r="P55" s="74"/>
      <c r="Q55" s="74"/>
      <c r="R55" s="74"/>
      <c r="S55"/>
      <c r="T55"/>
      <c r="U55"/>
      <c r="V55"/>
      <c r="W55"/>
      <c r="X55"/>
    </row>
    <row r="56" spans="1:24" s="71" customFormat="1" x14ac:dyDescent="0.2">
      <c r="A56" s="73" t="s">
        <v>83</v>
      </c>
      <c r="B56" s="73" t="s">
        <v>113</v>
      </c>
      <c r="C56" s="73" t="s">
        <v>33</v>
      </c>
      <c r="D56" s="73"/>
      <c r="E56" s="73"/>
      <c r="F56" s="73"/>
      <c r="G56" s="73"/>
      <c r="H56" s="73">
        <v>43921</v>
      </c>
      <c r="I56" s="73"/>
      <c r="J56" s="73"/>
      <c r="K56" s="73"/>
      <c r="L56" s="73"/>
      <c r="M56" s="74"/>
      <c r="N56" s="74"/>
      <c r="O56" s="74"/>
      <c r="P56" s="74"/>
      <c r="Q56" s="74"/>
      <c r="R56" s="74"/>
      <c r="S56"/>
      <c r="T56"/>
      <c r="U56"/>
      <c r="V56"/>
      <c r="W56"/>
      <c r="X56"/>
    </row>
    <row r="57" spans="1:24" s="71" customFormat="1" x14ac:dyDescent="0.2">
      <c r="A57" s="73" t="s">
        <v>83</v>
      </c>
      <c r="B57" s="73" t="s">
        <v>113</v>
      </c>
      <c r="C57" s="73" t="s">
        <v>7</v>
      </c>
      <c r="D57" s="73"/>
      <c r="E57" s="73"/>
      <c r="F57" s="73"/>
      <c r="G57" s="73"/>
      <c r="H57" s="73"/>
      <c r="I57" s="73">
        <v>43928</v>
      </c>
      <c r="J57" s="73"/>
      <c r="K57" s="73"/>
      <c r="L57" s="73"/>
      <c r="M57" s="74"/>
      <c r="N57" s="74"/>
      <c r="O57" s="74"/>
      <c r="P57" s="74"/>
      <c r="Q57" s="74"/>
      <c r="R57" s="74"/>
      <c r="S57"/>
      <c r="T57"/>
      <c r="U57"/>
      <c r="V57"/>
      <c r="W57"/>
      <c r="X57"/>
    </row>
    <row r="58" spans="1:24" s="71" customFormat="1" x14ac:dyDescent="0.2">
      <c r="A58" s="73" t="s">
        <v>84</v>
      </c>
      <c r="B58" s="73" t="s">
        <v>111</v>
      </c>
      <c r="C58" s="73" t="s">
        <v>4</v>
      </c>
      <c r="D58" s="73"/>
      <c r="E58" s="73"/>
      <c r="F58" s="73"/>
      <c r="G58" s="73">
        <v>43890</v>
      </c>
      <c r="H58" s="73"/>
      <c r="I58" s="73"/>
      <c r="J58" s="73"/>
      <c r="K58" s="73"/>
      <c r="L58" s="73"/>
      <c r="M58" s="74"/>
      <c r="N58" s="74"/>
      <c r="O58" s="74"/>
      <c r="P58" s="74"/>
      <c r="Q58" s="74"/>
      <c r="R58" s="74"/>
      <c r="S58"/>
      <c r="T58"/>
      <c r="U58"/>
      <c r="V58"/>
      <c r="W58"/>
      <c r="X58"/>
    </row>
    <row r="59" spans="1:24" s="71" customFormat="1" x14ac:dyDescent="0.2">
      <c r="A59" s="73" t="s">
        <v>84</v>
      </c>
      <c r="B59" s="73" t="s">
        <v>111</v>
      </c>
      <c r="C59" s="73" t="s">
        <v>21</v>
      </c>
      <c r="D59" s="73"/>
      <c r="E59" s="73"/>
      <c r="F59" s="73"/>
      <c r="G59" s="73">
        <v>43890</v>
      </c>
      <c r="H59" s="73"/>
      <c r="I59" s="73"/>
      <c r="J59" s="73"/>
      <c r="K59" s="73"/>
      <c r="L59" s="73"/>
      <c r="M59" s="74"/>
      <c r="N59" s="74"/>
      <c r="O59" s="74"/>
      <c r="P59" s="74"/>
      <c r="Q59" s="74"/>
      <c r="R59" s="74"/>
      <c r="S59"/>
      <c r="T59"/>
      <c r="U59"/>
      <c r="V59"/>
      <c r="W59"/>
      <c r="X59"/>
    </row>
    <row r="60" spans="1:24" s="71" customFormat="1" x14ac:dyDescent="0.2">
      <c r="A60" s="73" t="s">
        <v>84</v>
      </c>
      <c r="B60" s="73" t="s">
        <v>111</v>
      </c>
      <c r="C60" s="73" t="s">
        <v>5</v>
      </c>
      <c r="D60" s="73"/>
      <c r="E60" s="73"/>
      <c r="F60" s="73"/>
      <c r="G60" s="73"/>
      <c r="H60" s="73"/>
      <c r="I60" s="73">
        <v>43922</v>
      </c>
      <c r="J60" s="73"/>
      <c r="K60" s="73"/>
      <c r="L60" s="73"/>
      <c r="M60" s="74"/>
      <c r="N60" s="74"/>
      <c r="O60" s="74"/>
      <c r="P60" s="74"/>
      <c r="Q60" s="74"/>
      <c r="R60" s="74"/>
      <c r="S60"/>
      <c r="T60"/>
      <c r="U60"/>
      <c r="V60"/>
      <c r="W60"/>
      <c r="X60"/>
    </row>
    <row r="61" spans="1:24" s="71" customFormat="1" x14ac:dyDescent="0.2">
      <c r="A61" s="73" t="s">
        <v>84</v>
      </c>
      <c r="B61" s="73" t="s">
        <v>111</v>
      </c>
      <c r="C61" s="73" t="s">
        <v>6</v>
      </c>
      <c r="D61" s="73"/>
      <c r="E61" s="73"/>
      <c r="F61" s="73"/>
      <c r="G61" s="73"/>
      <c r="H61" s="73">
        <v>43893</v>
      </c>
      <c r="I61" s="73"/>
      <c r="J61" s="73"/>
      <c r="K61" s="73"/>
      <c r="L61" s="73"/>
      <c r="M61" s="74"/>
      <c r="N61" s="74"/>
      <c r="O61" s="74"/>
      <c r="P61" s="74"/>
      <c r="Q61" s="74"/>
      <c r="R61" s="74"/>
      <c r="S61"/>
      <c r="T61"/>
      <c r="U61"/>
      <c r="V61"/>
      <c r="W61"/>
      <c r="X61"/>
    </row>
    <row r="62" spans="1:24" s="71" customFormat="1" x14ac:dyDescent="0.2">
      <c r="A62" s="73" t="s">
        <v>84</v>
      </c>
      <c r="B62" s="73" t="s">
        <v>111</v>
      </c>
      <c r="C62" s="73" t="s">
        <v>33</v>
      </c>
      <c r="D62" s="73"/>
      <c r="E62" s="73"/>
      <c r="F62" s="73"/>
      <c r="G62" s="73"/>
      <c r="H62" s="73">
        <v>43921</v>
      </c>
      <c r="I62" s="73"/>
      <c r="J62" s="73"/>
      <c r="K62" s="73"/>
      <c r="L62" s="73"/>
      <c r="M62" s="74"/>
      <c r="N62" s="74"/>
      <c r="O62" s="74"/>
      <c r="P62" s="74"/>
      <c r="Q62" s="74"/>
      <c r="R62" s="74"/>
      <c r="S62"/>
      <c r="T62"/>
      <c r="U62"/>
      <c r="V62"/>
      <c r="W62"/>
      <c r="X62"/>
    </row>
    <row r="63" spans="1:24" s="71" customFormat="1" x14ac:dyDescent="0.2">
      <c r="A63" s="73" t="s">
        <v>84</v>
      </c>
      <c r="B63" s="73" t="s">
        <v>111</v>
      </c>
      <c r="C63" s="73" t="s">
        <v>7</v>
      </c>
      <c r="D63" s="73"/>
      <c r="E63" s="73"/>
      <c r="F63" s="73"/>
      <c r="G63" s="73"/>
      <c r="H63" s="73"/>
      <c r="I63" s="73">
        <v>43928</v>
      </c>
      <c r="J63" s="73"/>
      <c r="K63" s="73"/>
      <c r="L63" s="73"/>
      <c r="M63" s="74"/>
      <c r="N63" s="74"/>
      <c r="O63" s="74"/>
      <c r="P63" s="74"/>
      <c r="Q63" s="74"/>
      <c r="R63" s="74"/>
      <c r="S63"/>
      <c r="T63"/>
      <c r="U63"/>
      <c r="V63"/>
      <c r="W63"/>
      <c r="X63"/>
    </row>
    <row r="64" spans="1:24" s="71" customFormat="1" x14ac:dyDescent="0.2">
      <c r="A64" s="73" t="s">
        <v>85</v>
      </c>
      <c r="B64" s="73" t="s">
        <v>112</v>
      </c>
      <c r="C64" s="73" t="s">
        <v>4</v>
      </c>
      <c r="D64" s="73"/>
      <c r="E64" s="73"/>
      <c r="F64" s="73"/>
      <c r="G64" s="73"/>
      <c r="H64" s="73">
        <v>43905</v>
      </c>
      <c r="I64" s="73"/>
      <c r="J64" s="73"/>
      <c r="K64" s="73"/>
      <c r="L64" s="73"/>
      <c r="M64" s="74"/>
      <c r="N64" s="74"/>
      <c r="O64" s="74"/>
      <c r="P64" s="74"/>
      <c r="Q64" s="74"/>
      <c r="R64" s="74"/>
      <c r="S64"/>
      <c r="T64"/>
      <c r="U64"/>
      <c r="V64"/>
      <c r="W64"/>
      <c r="X64"/>
    </row>
    <row r="65" spans="1:24" s="71" customFormat="1" x14ac:dyDescent="0.2">
      <c r="A65" s="73" t="s">
        <v>85</v>
      </c>
      <c r="B65" s="73" t="s">
        <v>112</v>
      </c>
      <c r="C65" s="73" t="s">
        <v>21</v>
      </c>
      <c r="D65" s="73"/>
      <c r="E65" s="73"/>
      <c r="F65" s="73"/>
      <c r="G65" s="73"/>
      <c r="H65" s="73">
        <v>43905</v>
      </c>
      <c r="I65" s="73"/>
      <c r="J65" s="73"/>
      <c r="K65" s="73"/>
      <c r="L65" s="73"/>
      <c r="M65" s="74"/>
      <c r="N65" s="74"/>
      <c r="O65" s="74"/>
      <c r="P65" s="74"/>
      <c r="Q65" s="74"/>
      <c r="R65" s="74"/>
      <c r="S65"/>
      <c r="T65"/>
      <c r="U65"/>
      <c r="V65"/>
      <c r="W65"/>
      <c r="X65"/>
    </row>
    <row r="66" spans="1:24" s="71" customFormat="1" x14ac:dyDescent="0.2">
      <c r="A66" s="73" t="s">
        <v>85</v>
      </c>
      <c r="B66" s="73" t="s">
        <v>112</v>
      </c>
      <c r="C66" s="73" t="s">
        <v>5</v>
      </c>
      <c r="D66" s="73"/>
      <c r="E66" s="73"/>
      <c r="F66" s="73"/>
      <c r="G66" s="73"/>
      <c r="H66" s="73"/>
      <c r="I66" s="73">
        <v>43937</v>
      </c>
      <c r="J66" s="73"/>
      <c r="K66" s="73"/>
      <c r="L66" s="73"/>
      <c r="M66" s="74"/>
      <c r="N66" s="74"/>
      <c r="O66" s="74"/>
      <c r="P66" s="74"/>
      <c r="Q66" s="74"/>
      <c r="R66" s="74"/>
      <c r="S66"/>
      <c r="T66"/>
      <c r="U66"/>
      <c r="V66"/>
      <c r="W66"/>
      <c r="X66"/>
    </row>
    <row r="67" spans="1:24" s="71" customFormat="1" x14ac:dyDescent="0.2">
      <c r="A67" s="73" t="s">
        <v>85</v>
      </c>
      <c r="B67" s="73" t="s">
        <v>112</v>
      </c>
      <c r="C67" s="73" t="s">
        <v>6</v>
      </c>
      <c r="D67" s="73"/>
      <c r="E67" s="73"/>
      <c r="F67" s="73"/>
      <c r="G67" s="73"/>
      <c r="H67" s="73">
        <v>43908</v>
      </c>
      <c r="I67" s="73"/>
      <c r="J67" s="73"/>
      <c r="K67" s="73"/>
      <c r="L67" s="73"/>
      <c r="M67" s="74"/>
      <c r="N67" s="74"/>
      <c r="O67" s="74"/>
      <c r="P67" s="74"/>
      <c r="Q67" s="74"/>
      <c r="R67" s="74"/>
      <c r="S67"/>
      <c r="T67"/>
      <c r="U67"/>
      <c r="V67"/>
      <c r="W67"/>
      <c r="X67"/>
    </row>
    <row r="68" spans="1:24" s="71" customFormat="1" x14ac:dyDescent="0.2">
      <c r="A68" s="73" t="s">
        <v>85</v>
      </c>
      <c r="B68" s="73" t="s">
        <v>112</v>
      </c>
      <c r="C68" s="73" t="s">
        <v>33</v>
      </c>
      <c r="D68" s="73"/>
      <c r="E68" s="73"/>
      <c r="F68" s="73"/>
      <c r="G68" s="73"/>
      <c r="H68" s="73"/>
      <c r="I68" s="73">
        <v>43936</v>
      </c>
      <c r="J68" s="73"/>
      <c r="K68" s="73"/>
      <c r="L68" s="73"/>
      <c r="M68" s="74"/>
      <c r="N68" s="74"/>
      <c r="O68" s="74"/>
      <c r="P68" s="74"/>
      <c r="Q68" s="74"/>
      <c r="R68" s="74"/>
      <c r="S68"/>
      <c r="T68"/>
      <c r="U68"/>
      <c r="V68"/>
      <c r="W68"/>
      <c r="X68"/>
    </row>
    <row r="69" spans="1:24" s="71" customFormat="1" x14ac:dyDescent="0.2">
      <c r="A69" s="73" t="s">
        <v>85</v>
      </c>
      <c r="B69" s="73" t="s">
        <v>112</v>
      </c>
      <c r="C69" s="73" t="s">
        <v>7</v>
      </c>
      <c r="D69" s="73"/>
      <c r="E69" s="73"/>
      <c r="F69" s="73"/>
      <c r="G69" s="73"/>
      <c r="H69" s="73"/>
      <c r="I69" s="73">
        <v>43943</v>
      </c>
      <c r="J69" s="73"/>
      <c r="K69" s="73"/>
      <c r="L69" s="73"/>
      <c r="M69" s="74"/>
      <c r="N69" s="74"/>
      <c r="O69" s="74"/>
      <c r="P69" s="74"/>
      <c r="Q69" s="74"/>
      <c r="R69" s="74"/>
      <c r="S69"/>
      <c r="T69"/>
      <c r="U69"/>
      <c r="V69"/>
      <c r="W69"/>
      <c r="X69"/>
    </row>
    <row r="70" spans="1:24" s="71" customFormat="1" x14ac:dyDescent="0.2">
      <c r="A70" s="73" t="s">
        <v>86</v>
      </c>
      <c r="B70" s="73" t="s">
        <v>113</v>
      </c>
      <c r="C70" s="73" t="s">
        <v>4</v>
      </c>
      <c r="D70" s="73"/>
      <c r="E70" s="73"/>
      <c r="F70" s="73"/>
      <c r="G70" s="73"/>
      <c r="H70" s="73">
        <v>43912</v>
      </c>
      <c r="I70" s="73"/>
      <c r="J70" s="73"/>
      <c r="K70" s="73"/>
      <c r="L70" s="73"/>
      <c r="M70" s="74"/>
      <c r="N70" s="74"/>
      <c r="O70" s="74"/>
      <c r="P70" s="74"/>
      <c r="Q70" s="74"/>
      <c r="R70" s="74"/>
      <c r="S70"/>
      <c r="T70"/>
      <c r="U70"/>
      <c r="V70"/>
      <c r="W70"/>
      <c r="X70"/>
    </row>
    <row r="71" spans="1:24" s="71" customFormat="1" x14ac:dyDescent="0.2">
      <c r="A71" s="73" t="s">
        <v>86</v>
      </c>
      <c r="B71" s="73" t="s">
        <v>113</v>
      </c>
      <c r="C71" s="73" t="s">
        <v>21</v>
      </c>
      <c r="D71" s="73"/>
      <c r="E71" s="73"/>
      <c r="F71" s="73"/>
      <c r="G71" s="73"/>
      <c r="H71" s="73">
        <v>43912</v>
      </c>
      <c r="I71" s="73"/>
      <c r="J71" s="73"/>
      <c r="K71" s="73"/>
      <c r="L71" s="73"/>
      <c r="M71" s="74"/>
      <c r="N71" s="74"/>
      <c r="O71" s="74"/>
      <c r="P71" s="74"/>
      <c r="Q71" s="74"/>
      <c r="R71" s="74"/>
      <c r="S71"/>
      <c r="T71"/>
      <c r="U71"/>
      <c r="V71"/>
      <c r="W71"/>
      <c r="X71"/>
    </row>
    <row r="72" spans="1:24" s="71" customFormat="1" x14ac:dyDescent="0.2">
      <c r="A72" s="73" t="s">
        <v>86</v>
      </c>
      <c r="B72" s="73" t="s">
        <v>113</v>
      </c>
      <c r="C72" s="73" t="s">
        <v>5</v>
      </c>
      <c r="D72" s="73"/>
      <c r="E72" s="73"/>
      <c r="F72" s="73"/>
      <c r="G72" s="73"/>
      <c r="H72" s="73"/>
      <c r="I72" s="73">
        <v>43944</v>
      </c>
      <c r="J72" s="73"/>
      <c r="K72" s="73"/>
      <c r="L72" s="73"/>
      <c r="M72" s="74"/>
      <c r="N72" s="74"/>
      <c r="O72" s="74"/>
      <c r="P72" s="74"/>
      <c r="Q72" s="74"/>
      <c r="R72" s="74"/>
      <c r="S72"/>
      <c r="T72"/>
      <c r="U72"/>
      <c r="V72"/>
      <c r="W72"/>
      <c r="X72"/>
    </row>
    <row r="73" spans="1:24" s="71" customFormat="1" x14ac:dyDescent="0.2">
      <c r="A73" s="73" t="s">
        <v>86</v>
      </c>
      <c r="B73" s="73" t="s">
        <v>113</v>
      </c>
      <c r="C73" s="73" t="s">
        <v>6</v>
      </c>
      <c r="D73" s="73"/>
      <c r="E73" s="73"/>
      <c r="F73" s="73"/>
      <c r="G73" s="73"/>
      <c r="H73" s="73">
        <v>43915</v>
      </c>
      <c r="I73" s="73"/>
      <c r="J73" s="73"/>
      <c r="K73" s="73"/>
      <c r="L73" s="73"/>
      <c r="M73" s="74"/>
      <c r="N73" s="74"/>
      <c r="O73" s="74"/>
      <c r="P73" s="74"/>
      <c r="Q73" s="74"/>
      <c r="R73" s="74"/>
      <c r="S73"/>
      <c r="T73"/>
      <c r="U73"/>
      <c r="V73"/>
      <c r="W73"/>
      <c r="X73"/>
    </row>
    <row r="74" spans="1:24" s="71" customFormat="1" x14ac:dyDescent="0.2">
      <c r="A74" s="73" t="s">
        <v>86</v>
      </c>
      <c r="B74" s="73" t="s">
        <v>113</v>
      </c>
      <c r="C74" s="73" t="s">
        <v>33</v>
      </c>
      <c r="D74" s="73"/>
      <c r="E74" s="73"/>
      <c r="F74" s="73"/>
      <c r="G74" s="73"/>
      <c r="H74" s="73"/>
      <c r="I74" s="73">
        <v>43943</v>
      </c>
      <c r="J74" s="73"/>
      <c r="K74" s="73"/>
      <c r="L74" s="73"/>
      <c r="M74" s="74"/>
      <c r="N74" s="74"/>
      <c r="O74" s="74"/>
      <c r="P74" s="74"/>
      <c r="Q74" s="74"/>
      <c r="R74" s="74"/>
      <c r="S74"/>
      <c r="T74"/>
      <c r="U74"/>
      <c r="V74"/>
      <c r="W74"/>
      <c r="X74"/>
    </row>
    <row r="75" spans="1:24" s="71" customFormat="1" x14ac:dyDescent="0.2">
      <c r="A75" s="73" t="s">
        <v>86</v>
      </c>
      <c r="B75" s="73" t="s">
        <v>113</v>
      </c>
      <c r="C75" s="73" t="s">
        <v>7</v>
      </c>
      <c r="D75" s="73"/>
      <c r="E75" s="73"/>
      <c r="F75" s="73"/>
      <c r="G75" s="73"/>
      <c r="H75" s="73"/>
      <c r="I75" s="73">
        <v>43950</v>
      </c>
      <c r="J75" s="73"/>
      <c r="K75" s="73"/>
      <c r="L75" s="73"/>
      <c r="M75" s="74"/>
      <c r="N75" s="74"/>
      <c r="O75" s="74"/>
      <c r="P75" s="74"/>
      <c r="Q75" s="74"/>
      <c r="R75" s="74"/>
      <c r="S75"/>
      <c r="T75"/>
      <c r="U75"/>
      <c r="V75"/>
      <c r="W75"/>
      <c r="X75"/>
    </row>
    <row r="76" spans="1:24" s="71" customFormat="1" x14ac:dyDescent="0.2">
      <c r="A76" s="73" t="s">
        <v>87</v>
      </c>
      <c r="B76" s="73" t="s">
        <v>111</v>
      </c>
      <c r="C76" s="73" t="s">
        <v>4</v>
      </c>
      <c r="D76" s="73"/>
      <c r="E76" s="73"/>
      <c r="F76" s="73"/>
      <c r="G76" s="73"/>
      <c r="H76" s="73">
        <v>43913</v>
      </c>
      <c r="I76" s="73"/>
      <c r="J76" s="73"/>
      <c r="K76" s="73"/>
      <c r="L76" s="73"/>
      <c r="M76" s="74"/>
      <c r="N76" s="74"/>
      <c r="O76" s="74"/>
      <c r="P76" s="74"/>
      <c r="Q76" s="74"/>
      <c r="R76" s="74"/>
      <c r="S76"/>
      <c r="T76"/>
      <c r="U76"/>
      <c r="V76"/>
      <c r="W76"/>
      <c r="X76"/>
    </row>
    <row r="77" spans="1:24" s="71" customFormat="1" x14ac:dyDescent="0.2">
      <c r="A77" s="73" t="s">
        <v>87</v>
      </c>
      <c r="B77" s="73" t="s">
        <v>111</v>
      </c>
      <c r="C77" s="73" t="s">
        <v>21</v>
      </c>
      <c r="D77" s="73"/>
      <c r="E77" s="73"/>
      <c r="F77" s="73"/>
      <c r="G77" s="73"/>
      <c r="H77" s="73">
        <v>43913</v>
      </c>
      <c r="I77" s="73"/>
      <c r="J77" s="73"/>
      <c r="K77" s="73"/>
      <c r="L77" s="73"/>
      <c r="M77" s="74"/>
      <c r="N77" s="74"/>
      <c r="O77" s="74"/>
      <c r="P77" s="74"/>
      <c r="Q77" s="74"/>
      <c r="R77" s="74"/>
      <c r="S77"/>
      <c r="T77"/>
      <c r="U77"/>
      <c r="V77"/>
      <c r="W77"/>
      <c r="X77"/>
    </row>
    <row r="78" spans="1:24" s="71" customFormat="1" x14ac:dyDescent="0.2">
      <c r="A78" s="73" t="s">
        <v>87</v>
      </c>
      <c r="B78" s="73" t="s">
        <v>111</v>
      </c>
      <c r="C78" s="73" t="s">
        <v>5</v>
      </c>
      <c r="D78" s="73"/>
      <c r="E78" s="73"/>
      <c r="F78" s="73"/>
      <c r="G78" s="73"/>
      <c r="H78" s="73"/>
      <c r="I78" s="73">
        <v>43945</v>
      </c>
      <c r="J78" s="73"/>
      <c r="K78" s="73"/>
      <c r="L78" s="73"/>
      <c r="M78" s="74"/>
      <c r="N78" s="74"/>
      <c r="O78" s="74"/>
      <c r="P78" s="74"/>
      <c r="Q78" s="74"/>
      <c r="R78" s="74"/>
      <c r="S78"/>
      <c r="T78"/>
      <c r="U78"/>
      <c r="V78"/>
      <c r="W78"/>
      <c r="X78"/>
    </row>
    <row r="79" spans="1:24" s="71" customFormat="1" x14ac:dyDescent="0.2">
      <c r="A79" s="73" t="s">
        <v>87</v>
      </c>
      <c r="B79" s="73" t="s">
        <v>111</v>
      </c>
      <c r="C79" s="73" t="s">
        <v>6</v>
      </c>
      <c r="D79" s="73"/>
      <c r="E79" s="73"/>
      <c r="F79" s="73"/>
      <c r="G79" s="73"/>
      <c r="H79" s="73">
        <v>43916</v>
      </c>
      <c r="I79" s="73"/>
      <c r="J79" s="73"/>
      <c r="K79" s="73"/>
      <c r="L79" s="73"/>
      <c r="M79" s="74"/>
      <c r="N79" s="74"/>
      <c r="O79" s="74"/>
      <c r="P79" s="74"/>
      <c r="Q79" s="74"/>
      <c r="R79" s="74"/>
      <c r="S79"/>
      <c r="T79"/>
      <c r="U79"/>
      <c r="V79"/>
      <c r="W79"/>
      <c r="X79"/>
    </row>
    <row r="80" spans="1:24" s="71" customFormat="1" x14ac:dyDescent="0.2">
      <c r="A80" s="73" t="s">
        <v>87</v>
      </c>
      <c r="B80" s="73" t="s">
        <v>111</v>
      </c>
      <c r="C80" s="73" t="s">
        <v>33</v>
      </c>
      <c r="D80" s="73"/>
      <c r="E80" s="73"/>
      <c r="F80" s="73"/>
      <c r="G80" s="73"/>
      <c r="H80" s="73"/>
      <c r="I80" s="73">
        <v>43944</v>
      </c>
      <c r="J80" s="73"/>
      <c r="K80" s="73"/>
      <c r="L80" s="73"/>
      <c r="M80" s="74"/>
      <c r="N80" s="74"/>
      <c r="O80" s="74"/>
      <c r="P80" s="74"/>
      <c r="Q80" s="74"/>
      <c r="R80" s="74"/>
      <c r="S80"/>
      <c r="T80"/>
      <c r="U80"/>
      <c r="V80"/>
      <c r="W80"/>
      <c r="X80"/>
    </row>
    <row r="81" spans="1:24" s="71" customFormat="1" x14ac:dyDescent="0.2">
      <c r="A81" s="73" t="s">
        <v>87</v>
      </c>
      <c r="B81" s="73" t="s">
        <v>111</v>
      </c>
      <c r="C81" s="73" t="s">
        <v>7</v>
      </c>
      <c r="D81" s="73"/>
      <c r="E81" s="73"/>
      <c r="F81" s="73"/>
      <c r="G81" s="73"/>
      <c r="H81" s="73"/>
      <c r="I81" s="73">
        <v>43951</v>
      </c>
      <c r="J81" s="73"/>
      <c r="K81" s="73"/>
      <c r="L81" s="73"/>
      <c r="M81" s="74"/>
      <c r="N81" s="74"/>
      <c r="O81" s="74"/>
      <c r="P81" s="74"/>
      <c r="Q81" s="74"/>
      <c r="R81" s="74"/>
      <c r="S81"/>
      <c r="T81"/>
      <c r="U81"/>
      <c r="V81"/>
      <c r="W81"/>
      <c r="X81"/>
    </row>
    <row r="82" spans="1:24" s="71" customFormat="1" x14ac:dyDescent="0.2">
      <c r="A82" s="73" t="s">
        <v>88</v>
      </c>
      <c r="B82" s="73" t="s">
        <v>112</v>
      </c>
      <c r="C82" s="73" t="s">
        <v>4</v>
      </c>
      <c r="D82" s="73"/>
      <c r="E82" s="73"/>
      <c r="F82" s="73"/>
      <c r="G82" s="73"/>
      <c r="H82" s="73">
        <v>43920</v>
      </c>
      <c r="I82" s="73"/>
      <c r="J82" s="73"/>
      <c r="K82" s="73"/>
      <c r="L82" s="73"/>
      <c r="M82" s="74"/>
      <c r="N82" s="74"/>
      <c r="O82" s="74"/>
      <c r="P82" s="74"/>
      <c r="Q82" s="74"/>
      <c r="R82" s="74"/>
      <c r="S82"/>
      <c r="T82"/>
      <c r="U82"/>
      <c r="V82"/>
      <c r="W82"/>
      <c r="X82"/>
    </row>
    <row r="83" spans="1:24" s="71" customFormat="1" x14ac:dyDescent="0.2">
      <c r="A83" s="73" t="s">
        <v>88</v>
      </c>
      <c r="B83" s="73" t="s">
        <v>112</v>
      </c>
      <c r="C83" s="73" t="s">
        <v>21</v>
      </c>
      <c r="D83" s="73"/>
      <c r="E83" s="73"/>
      <c r="F83" s="73"/>
      <c r="G83" s="73"/>
      <c r="H83" s="73">
        <v>43920</v>
      </c>
      <c r="I83" s="73"/>
      <c r="J83" s="73"/>
      <c r="K83" s="73"/>
      <c r="L83" s="73"/>
      <c r="M83" s="74"/>
      <c r="N83" s="74"/>
      <c r="O83" s="74"/>
      <c r="P83" s="74"/>
      <c r="Q83" s="74"/>
      <c r="R83" s="74"/>
      <c r="S83"/>
      <c r="T83"/>
      <c r="U83"/>
      <c r="V83"/>
      <c r="W83"/>
      <c r="X83"/>
    </row>
    <row r="84" spans="1:24" s="71" customFormat="1" x14ac:dyDescent="0.2">
      <c r="A84" s="73" t="s">
        <v>88</v>
      </c>
      <c r="B84" s="73" t="s">
        <v>112</v>
      </c>
      <c r="C84" s="73" t="s">
        <v>5</v>
      </c>
      <c r="D84" s="73"/>
      <c r="E84" s="73"/>
      <c r="F84" s="73"/>
      <c r="G84" s="73"/>
      <c r="H84" s="73"/>
      <c r="I84" s="73"/>
      <c r="J84" s="73">
        <v>43952</v>
      </c>
      <c r="K84" s="73"/>
      <c r="L84" s="73"/>
      <c r="M84" s="74"/>
      <c r="N84" s="74"/>
      <c r="O84" s="74"/>
      <c r="P84" s="74"/>
      <c r="Q84" s="74"/>
      <c r="R84" s="74"/>
      <c r="S84"/>
      <c r="T84"/>
      <c r="U84"/>
      <c r="V84"/>
      <c r="W84"/>
      <c r="X84"/>
    </row>
    <row r="85" spans="1:24" s="71" customFormat="1" x14ac:dyDescent="0.2">
      <c r="A85" s="73" t="s">
        <v>88</v>
      </c>
      <c r="B85" s="73" t="s">
        <v>112</v>
      </c>
      <c r="C85" s="73" t="s">
        <v>6</v>
      </c>
      <c r="D85" s="73"/>
      <c r="E85" s="73"/>
      <c r="F85" s="73"/>
      <c r="G85" s="73"/>
      <c r="H85" s="73"/>
      <c r="I85" s="73">
        <v>43923</v>
      </c>
      <c r="J85" s="73"/>
      <c r="K85" s="73"/>
      <c r="L85" s="73"/>
      <c r="M85" s="74"/>
      <c r="N85" s="74"/>
      <c r="O85" s="74"/>
      <c r="P85" s="74"/>
      <c r="Q85" s="74"/>
      <c r="R85" s="74"/>
      <c r="S85"/>
      <c r="T85"/>
      <c r="U85"/>
      <c r="V85"/>
      <c r="W85"/>
      <c r="X85"/>
    </row>
    <row r="86" spans="1:24" s="71" customFormat="1" x14ac:dyDescent="0.2">
      <c r="A86" s="73" t="s">
        <v>88</v>
      </c>
      <c r="B86" s="73" t="s">
        <v>112</v>
      </c>
      <c r="C86" s="73" t="s">
        <v>33</v>
      </c>
      <c r="D86" s="73"/>
      <c r="E86" s="73"/>
      <c r="F86" s="73"/>
      <c r="G86" s="73"/>
      <c r="H86" s="73"/>
      <c r="I86" s="73">
        <v>43951</v>
      </c>
      <c r="J86" s="73"/>
      <c r="K86" s="73"/>
      <c r="L86" s="73"/>
      <c r="M86" s="74"/>
      <c r="N86" s="74"/>
      <c r="O86" s="74"/>
      <c r="P86" s="74"/>
      <c r="Q86" s="74"/>
      <c r="R86" s="74"/>
      <c r="S86"/>
      <c r="T86"/>
      <c r="U86"/>
      <c r="V86"/>
      <c r="W86"/>
      <c r="X86"/>
    </row>
    <row r="87" spans="1:24" s="71" customFormat="1" x14ac:dyDescent="0.2">
      <c r="A87" s="73" t="s">
        <v>88</v>
      </c>
      <c r="B87" s="73" t="s">
        <v>112</v>
      </c>
      <c r="C87" s="73" t="s">
        <v>7</v>
      </c>
      <c r="D87" s="73"/>
      <c r="E87" s="73"/>
      <c r="F87" s="73"/>
      <c r="G87" s="73"/>
      <c r="H87" s="73"/>
      <c r="I87" s="73"/>
      <c r="J87" s="73">
        <v>43958</v>
      </c>
      <c r="K87" s="73"/>
      <c r="L87" s="73"/>
      <c r="M87" s="74"/>
      <c r="N87" s="74"/>
      <c r="O87" s="74"/>
      <c r="P87" s="74"/>
      <c r="Q87" s="74"/>
      <c r="R87" s="74"/>
      <c r="S87"/>
      <c r="T87"/>
      <c r="U87"/>
      <c r="V87"/>
      <c r="W87"/>
      <c r="X87"/>
    </row>
    <row r="88" spans="1:24" s="71" customFormat="1" x14ac:dyDescent="0.2">
      <c r="A88" s="73" t="s">
        <v>89</v>
      </c>
      <c r="B88" s="73" t="s">
        <v>113</v>
      </c>
      <c r="C88" s="73" t="s">
        <v>4</v>
      </c>
      <c r="D88" s="73"/>
      <c r="E88" s="73"/>
      <c r="F88" s="73"/>
      <c r="G88" s="73"/>
      <c r="H88" s="73"/>
      <c r="I88" s="73">
        <v>43937</v>
      </c>
      <c r="J88" s="73"/>
      <c r="K88" s="73"/>
      <c r="L88" s="73"/>
      <c r="M88" s="74"/>
      <c r="N88" s="74"/>
      <c r="O88" s="74"/>
      <c r="P88" s="74"/>
      <c r="Q88" s="74"/>
      <c r="R88" s="74"/>
      <c r="S88"/>
      <c r="T88"/>
      <c r="U88"/>
      <c r="V88"/>
      <c r="W88"/>
      <c r="X88"/>
    </row>
    <row r="89" spans="1:24" s="71" customFormat="1" x14ac:dyDescent="0.2">
      <c r="A89" s="73" t="s">
        <v>89</v>
      </c>
      <c r="B89" s="73" t="s">
        <v>113</v>
      </c>
      <c r="C89" s="73" t="s">
        <v>21</v>
      </c>
      <c r="D89" s="73"/>
      <c r="E89" s="73"/>
      <c r="F89" s="73"/>
      <c r="G89" s="73"/>
      <c r="H89" s="73"/>
      <c r="I89" s="73">
        <v>43937</v>
      </c>
      <c r="J89" s="73"/>
      <c r="K89" s="73"/>
      <c r="L89" s="73"/>
      <c r="M89" s="74"/>
      <c r="N89" s="74"/>
      <c r="O89" s="74"/>
      <c r="P89" s="74"/>
      <c r="Q89" s="74"/>
      <c r="R89" s="74"/>
      <c r="S89"/>
      <c r="T89"/>
      <c r="U89"/>
      <c r="V89"/>
      <c r="W89"/>
      <c r="X89"/>
    </row>
    <row r="90" spans="1:24" s="71" customFormat="1" x14ac:dyDescent="0.2">
      <c r="A90" s="73" t="s">
        <v>89</v>
      </c>
      <c r="B90" s="73" t="s">
        <v>113</v>
      </c>
      <c r="C90" s="73" t="s">
        <v>5</v>
      </c>
      <c r="D90" s="73"/>
      <c r="E90" s="73"/>
      <c r="F90" s="73"/>
      <c r="G90" s="73"/>
      <c r="H90" s="73"/>
      <c r="I90" s="73"/>
      <c r="J90" s="73">
        <v>43968</v>
      </c>
      <c r="K90" s="73"/>
      <c r="L90" s="73"/>
      <c r="M90" s="74"/>
      <c r="N90" s="74"/>
      <c r="O90" s="74"/>
      <c r="P90" s="74"/>
      <c r="Q90" s="74"/>
      <c r="R90" s="74"/>
      <c r="S90"/>
      <c r="T90"/>
      <c r="U90"/>
      <c r="V90"/>
      <c r="W90"/>
      <c r="X90"/>
    </row>
    <row r="91" spans="1:24" s="71" customFormat="1" x14ac:dyDescent="0.2">
      <c r="A91" s="73" t="s">
        <v>89</v>
      </c>
      <c r="B91" s="73" t="s">
        <v>113</v>
      </c>
      <c r="C91" s="73" t="s">
        <v>6</v>
      </c>
      <c r="D91" s="73"/>
      <c r="E91" s="73"/>
      <c r="F91" s="73"/>
      <c r="G91" s="73"/>
      <c r="H91" s="73"/>
      <c r="I91" s="73">
        <v>43940</v>
      </c>
      <c r="J91" s="73"/>
      <c r="K91" s="73"/>
      <c r="L91" s="73"/>
      <c r="M91" s="74"/>
      <c r="N91" s="74"/>
      <c r="O91" s="74"/>
      <c r="P91" s="74"/>
      <c r="Q91" s="74"/>
      <c r="R91" s="74"/>
      <c r="S91"/>
      <c r="T91"/>
      <c r="U91"/>
      <c r="V91"/>
      <c r="W91"/>
      <c r="X91"/>
    </row>
    <row r="92" spans="1:24" s="71" customFormat="1" x14ac:dyDescent="0.2">
      <c r="A92" s="73" t="s">
        <v>89</v>
      </c>
      <c r="B92" s="73" t="s">
        <v>113</v>
      </c>
      <c r="C92" s="73" t="s">
        <v>33</v>
      </c>
      <c r="D92" s="73"/>
      <c r="E92" s="73"/>
      <c r="F92" s="73"/>
      <c r="G92" s="73"/>
      <c r="H92" s="73"/>
      <c r="I92" s="73"/>
      <c r="J92" s="73">
        <v>43967</v>
      </c>
      <c r="K92" s="73"/>
      <c r="L92" s="73"/>
      <c r="M92" s="74"/>
      <c r="N92" s="74"/>
      <c r="O92" s="74"/>
      <c r="P92" s="74"/>
      <c r="Q92" s="74"/>
      <c r="R92" s="74"/>
      <c r="S92"/>
      <c r="T92"/>
      <c r="U92"/>
      <c r="V92"/>
      <c r="W92"/>
      <c r="X92"/>
    </row>
    <row r="93" spans="1:24" s="71" customFormat="1" x14ac:dyDescent="0.2">
      <c r="A93" s="73" t="s">
        <v>89</v>
      </c>
      <c r="B93" s="73" t="s">
        <v>113</v>
      </c>
      <c r="C93" s="73" t="s">
        <v>7</v>
      </c>
      <c r="D93" s="73"/>
      <c r="E93" s="73"/>
      <c r="F93" s="73"/>
      <c r="G93" s="73"/>
      <c r="H93" s="73"/>
      <c r="I93" s="73"/>
      <c r="J93" s="73">
        <v>43974</v>
      </c>
      <c r="K93" s="73"/>
      <c r="L93" s="73"/>
      <c r="M93" s="74"/>
      <c r="N93" s="74"/>
      <c r="O93" s="74"/>
      <c r="P93" s="74"/>
      <c r="Q93" s="74"/>
      <c r="R93" s="74"/>
      <c r="S93"/>
      <c r="T93"/>
      <c r="U93"/>
      <c r="V93"/>
      <c r="W93"/>
      <c r="X93"/>
    </row>
    <row r="94" spans="1:24" s="71" customFormat="1" x14ac:dyDescent="0.2">
      <c r="A94" s="73" t="s">
        <v>90</v>
      </c>
      <c r="B94" s="73" t="s">
        <v>111</v>
      </c>
      <c r="C94" s="73" t="s">
        <v>4</v>
      </c>
      <c r="D94" s="73"/>
      <c r="E94" s="73"/>
      <c r="F94" s="73"/>
      <c r="G94" s="73"/>
      <c r="H94" s="73"/>
      <c r="I94" s="73">
        <v>43948</v>
      </c>
      <c r="J94" s="73"/>
      <c r="K94" s="73"/>
      <c r="L94" s="73"/>
      <c r="M94" s="74"/>
      <c r="N94" s="74"/>
      <c r="O94" s="74"/>
      <c r="P94" s="74"/>
      <c r="Q94" s="74"/>
      <c r="R94" s="74"/>
      <c r="S94"/>
      <c r="T94"/>
      <c r="U94"/>
      <c r="V94"/>
      <c r="W94"/>
      <c r="X94"/>
    </row>
    <row r="95" spans="1:24" s="71" customFormat="1" x14ac:dyDescent="0.2">
      <c r="A95" s="73" t="s">
        <v>90</v>
      </c>
      <c r="B95" s="73" t="s">
        <v>111</v>
      </c>
      <c r="C95" s="73" t="s">
        <v>21</v>
      </c>
      <c r="D95" s="73"/>
      <c r="E95" s="73"/>
      <c r="F95" s="73"/>
      <c r="G95" s="73"/>
      <c r="H95" s="73"/>
      <c r="I95" s="73">
        <v>43948</v>
      </c>
      <c r="J95" s="73"/>
      <c r="K95" s="73"/>
      <c r="L95" s="73"/>
      <c r="M95" s="74"/>
      <c r="N95" s="74"/>
      <c r="O95" s="74"/>
      <c r="P95" s="74"/>
      <c r="Q95" s="74"/>
      <c r="R95" s="74"/>
      <c r="S95"/>
      <c r="T95"/>
      <c r="U95"/>
      <c r="V95"/>
      <c r="W95"/>
      <c r="X95"/>
    </row>
    <row r="96" spans="1:24" s="71" customFormat="1" x14ac:dyDescent="0.2">
      <c r="A96" s="73" t="s">
        <v>90</v>
      </c>
      <c r="B96" s="73" t="s">
        <v>111</v>
      </c>
      <c r="C96" s="73" t="s">
        <v>5</v>
      </c>
      <c r="D96" s="73"/>
      <c r="E96" s="73"/>
      <c r="F96" s="73"/>
      <c r="G96" s="73"/>
      <c r="H96" s="73"/>
      <c r="I96" s="73"/>
      <c r="J96" s="73">
        <v>43979</v>
      </c>
      <c r="K96" s="73"/>
      <c r="L96" s="73"/>
      <c r="M96" s="74"/>
      <c r="N96" s="74"/>
      <c r="O96" s="74"/>
      <c r="P96" s="74"/>
      <c r="Q96" s="74"/>
      <c r="R96" s="74"/>
      <c r="S96"/>
      <c r="T96"/>
      <c r="U96"/>
      <c r="V96"/>
      <c r="W96"/>
      <c r="X96"/>
    </row>
    <row r="97" spans="1:24" s="71" customFormat="1" x14ac:dyDescent="0.2">
      <c r="A97" s="73" t="s">
        <v>90</v>
      </c>
      <c r="B97" s="73" t="s">
        <v>111</v>
      </c>
      <c r="C97" s="73" t="s">
        <v>6</v>
      </c>
      <c r="D97" s="73"/>
      <c r="E97" s="73"/>
      <c r="F97" s="73"/>
      <c r="G97" s="73"/>
      <c r="H97" s="73"/>
      <c r="I97" s="73">
        <v>43951</v>
      </c>
      <c r="J97" s="73"/>
      <c r="K97" s="73"/>
      <c r="L97" s="73"/>
      <c r="M97" s="74"/>
      <c r="N97" s="74"/>
      <c r="O97" s="74"/>
      <c r="P97" s="74"/>
      <c r="Q97" s="74"/>
      <c r="R97" s="74"/>
      <c r="S97"/>
      <c r="T97"/>
      <c r="U97"/>
      <c r="V97"/>
      <c r="W97"/>
      <c r="X97"/>
    </row>
    <row r="98" spans="1:24" s="71" customFormat="1" x14ac:dyDescent="0.2">
      <c r="A98" s="73" t="s">
        <v>90</v>
      </c>
      <c r="B98" s="73" t="s">
        <v>111</v>
      </c>
      <c r="C98" s="73" t="s">
        <v>33</v>
      </c>
      <c r="D98" s="73"/>
      <c r="E98" s="73"/>
      <c r="F98" s="73"/>
      <c r="G98" s="73"/>
      <c r="H98" s="73"/>
      <c r="I98" s="73"/>
      <c r="J98" s="73">
        <v>43978</v>
      </c>
      <c r="K98" s="73"/>
      <c r="L98" s="73"/>
      <c r="M98" s="74"/>
      <c r="N98" s="74"/>
      <c r="O98" s="74"/>
      <c r="P98" s="74"/>
      <c r="Q98" s="74"/>
      <c r="R98" s="74"/>
      <c r="S98"/>
      <c r="T98"/>
      <c r="U98"/>
      <c r="V98"/>
      <c r="W98"/>
      <c r="X98"/>
    </row>
    <row r="99" spans="1:24" s="71" customFormat="1" x14ac:dyDescent="0.2">
      <c r="A99" s="73" t="s">
        <v>90</v>
      </c>
      <c r="B99" s="73" t="s">
        <v>111</v>
      </c>
      <c r="C99" s="73" t="s">
        <v>7</v>
      </c>
      <c r="D99" s="73"/>
      <c r="E99" s="73"/>
      <c r="F99" s="73"/>
      <c r="G99" s="73"/>
      <c r="H99" s="73"/>
      <c r="I99" s="73"/>
      <c r="J99" s="73"/>
      <c r="K99" s="73">
        <v>43985</v>
      </c>
      <c r="L99" s="73"/>
      <c r="M99" s="74"/>
      <c r="N99" s="74"/>
      <c r="O99" s="74"/>
      <c r="P99" s="74"/>
      <c r="Q99" s="74"/>
      <c r="R99" s="74"/>
      <c r="S99"/>
      <c r="T99"/>
      <c r="U99"/>
      <c r="V99"/>
      <c r="W99"/>
      <c r="X99"/>
    </row>
    <row r="100" spans="1:24" s="71" customFormat="1" x14ac:dyDescent="0.2">
      <c r="A100" s="73" t="s">
        <v>91</v>
      </c>
      <c r="B100" s="73" t="s">
        <v>112</v>
      </c>
      <c r="C100" s="73" t="s">
        <v>4</v>
      </c>
      <c r="D100" s="73"/>
      <c r="E100" s="73"/>
      <c r="F100" s="73"/>
      <c r="G100" s="73"/>
      <c r="H100" s="73"/>
      <c r="I100" s="73">
        <v>43949</v>
      </c>
      <c r="J100" s="73"/>
      <c r="K100" s="73"/>
      <c r="L100" s="73"/>
      <c r="M100" s="74"/>
      <c r="N100" s="74"/>
      <c r="O100" s="74"/>
      <c r="P100" s="74"/>
      <c r="Q100" s="74"/>
      <c r="R100" s="74"/>
      <c r="S100"/>
      <c r="T100"/>
      <c r="U100"/>
      <c r="V100"/>
      <c r="W100"/>
      <c r="X100"/>
    </row>
    <row r="101" spans="1:24" s="71" customFormat="1" x14ac:dyDescent="0.2">
      <c r="A101" s="73" t="s">
        <v>91</v>
      </c>
      <c r="B101" s="73" t="s">
        <v>112</v>
      </c>
      <c r="C101" s="73" t="s">
        <v>21</v>
      </c>
      <c r="D101" s="73"/>
      <c r="E101" s="73"/>
      <c r="F101" s="73"/>
      <c r="G101" s="73"/>
      <c r="H101" s="73"/>
      <c r="I101" s="73">
        <v>43949</v>
      </c>
      <c r="J101" s="73"/>
      <c r="K101" s="73"/>
      <c r="L101" s="73"/>
      <c r="M101" s="74"/>
      <c r="N101" s="74"/>
      <c r="O101" s="74"/>
      <c r="P101" s="74"/>
      <c r="Q101" s="74"/>
      <c r="R101" s="74"/>
      <c r="S101"/>
      <c r="T101"/>
      <c r="U101"/>
      <c r="V101"/>
      <c r="W101"/>
      <c r="X101"/>
    </row>
    <row r="102" spans="1:24" s="71" customFormat="1" x14ac:dyDescent="0.2">
      <c r="A102" s="73" t="s">
        <v>91</v>
      </c>
      <c r="B102" s="73" t="s">
        <v>112</v>
      </c>
      <c r="C102" s="73" t="s">
        <v>5</v>
      </c>
      <c r="D102" s="73"/>
      <c r="E102" s="73"/>
      <c r="F102" s="73"/>
      <c r="G102" s="73"/>
      <c r="H102" s="73"/>
      <c r="I102" s="73"/>
      <c r="J102" s="73">
        <v>43980</v>
      </c>
      <c r="K102" s="73"/>
      <c r="L102" s="73"/>
      <c r="M102" s="74"/>
      <c r="N102" s="74"/>
      <c r="O102" s="74"/>
      <c r="P102" s="74"/>
      <c r="Q102" s="74"/>
      <c r="R102" s="74"/>
      <c r="S102"/>
      <c r="T102"/>
      <c r="U102"/>
      <c r="V102"/>
      <c r="W102"/>
      <c r="X102"/>
    </row>
    <row r="103" spans="1:24" s="71" customFormat="1" x14ac:dyDescent="0.2">
      <c r="A103" s="73" t="s">
        <v>91</v>
      </c>
      <c r="B103" s="73" t="s">
        <v>112</v>
      </c>
      <c r="C103" s="73" t="s">
        <v>6</v>
      </c>
      <c r="D103" s="73"/>
      <c r="E103" s="73"/>
      <c r="F103" s="73"/>
      <c r="G103" s="73"/>
      <c r="H103" s="73"/>
      <c r="I103" s="73"/>
      <c r="J103" s="73">
        <v>43952</v>
      </c>
      <c r="K103" s="73"/>
      <c r="L103" s="73"/>
      <c r="M103" s="74"/>
      <c r="N103" s="74"/>
      <c r="O103" s="74"/>
      <c r="P103" s="74"/>
      <c r="Q103" s="74"/>
      <c r="R103" s="74"/>
      <c r="S103"/>
      <c r="T103"/>
      <c r="U103"/>
      <c r="V103"/>
      <c r="W103"/>
      <c r="X103"/>
    </row>
    <row r="104" spans="1:24" s="71" customFormat="1" x14ac:dyDescent="0.2">
      <c r="A104" s="73" t="s">
        <v>91</v>
      </c>
      <c r="B104" s="73" t="s">
        <v>112</v>
      </c>
      <c r="C104" s="73" t="s">
        <v>33</v>
      </c>
      <c r="D104" s="73"/>
      <c r="E104" s="73"/>
      <c r="F104" s="73"/>
      <c r="G104" s="73"/>
      <c r="H104" s="73"/>
      <c r="I104" s="73"/>
      <c r="J104" s="73">
        <v>43979</v>
      </c>
      <c r="K104" s="73"/>
      <c r="L104" s="73"/>
      <c r="M104" s="74"/>
      <c r="N104" s="74"/>
      <c r="O104" s="74"/>
      <c r="P104" s="74"/>
      <c r="Q104" s="74"/>
      <c r="R104" s="74"/>
      <c r="S104"/>
      <c r="T104"/>
      <c r="U104"/>
      <c r="V104"/>
      <c r="W104"/>
      <c r="X104"/>
    </row>
    <row r="105" spans="1:24" s="71" customFormat="1" x14ac:dyDescent="0.2">
      <c r="A105" s="73" t="s">
        <v>91</v>
      </c>
      <c r="B105" s="73" t="s">
        <v>112</v>
      </c>
      <c r="C105" s="73" t="s">
        <v>7</v>
      </c>
      <c r="D105" s="73"/>
      <c r="E105" s="73"/>
      <c r="F105" s="73"/>
      <c r="G105" s="73"/>
      <c r="H105" s="73"/>
      <c r="I105" s="73"/>
      <c r="J105" s="73"/>
      <c r="K105" s="73">
        <v>43986</v>
      </c>
      <c r="L105" s="73"/>
      <c r="M105" s="74"/>
      <c r="N105" s="74"/>
      <c r="O105" s="74"/>
      <c r="P105" s="74"/>
      <c r="Q105" s="74"/>
      <c r="R105" s="74"/>
      <c r="S105"/>
      <c r="T105"/>
      <c r="U105"/>
      <c r="V105"/>
      <c r="W105"/>
      <c r="X105"/>
    </row>
    <row r="106" spans="1:24" s="71" customFormat="1" x14ac:dyDescent="0.2">
      <c r="A106" s="73" t="s">
        <v>92</v>
      </c>
      <c r="B106" s="73" t="s">
        <v>113</v>
      </c>
      <c r="C106" s="73" t="s">
        <v>4</v>
      </c>
      <c r="D106" s="73"/>
      <c r="E106" s="73"/>
      <c r="F106" s="73"/>
      <c r="G106" s="73"/>
      <c r="H106" s="73"/>
      <c r="I106" s="73">
        <v>43951</v>
      </c>
      <c r="J106" s="73"/>
      <c r="K106" s="73"/>
      <c r="L106" s="73"/>
      <c r="M106" s="74"/>
      <c r="N106" s="74"/>
      <c r="O106" s="74"/>
      <c r="P106" s="74"/>
      <c r="Q106" s="74"/>
      <c r="R106" s="74"/>
      <c r="S106"/>
      <c r="T106"/>
      <c r="U106"/>
      <c r="V106"/>
      <c r="W106"/>
      <c r="X106"/>
    </row>
    <row r="107" spans="1:24" s="71" customFormat="1" x14ac:dyDescent="0.2">
      <c r="A107" s="73" t="s">
        <v>92</v>
      </c>
      <c r="B107" s="73" t="s">
        <v>113</v>
      </c>
      <c r="C107" s="73" t="s">
        <v>21</v>
      </c>
      <c r="D107" s="73"/>
      <c r="E107" s="73"/>
      <c r="F107" s="73"/>
      <c r="G107" s="73"/>
      <c r="H107" s="73"/>
      <c r="I107" s="73">
        <v>43951</v>
      </c>
      <c r="J107" s="73"/>
      <c r="K107" s="73"/>
      <c r="L107" s="73"/>
      <c r="M107" s="74"/>
      <c r="N107" s="74"/>
      <c r="O107" s="74"/>
      <c r="P107" s="74"/>
      <c r="Q107" s="74"/>
      <c r="R107" s="74"/>
      <c r="S107"/>
      <c r="T107"/>
      <c r="U107"/>
      <c r="V107"/>
      <c r="W107"/>
      <c r="X107"/>
    </row>
    <row r="108" spans="1:24" s="71" customFormat="1" x14ac:dyDescent="0.2">
      <c r="A108" s="73" t="s">
        <v>92</v>
      </c>
      <c r="B108" s="73" t="s">
        <v>113</v>
      </c>
      <c r="C108" s="73" t="s">
        <v>5</v>
      </c>
      <c r="D108" s="73"/>
      <c r="E108" s="73"/>
      <c r="F108" s="73"/>
      <c r="G108" s="73"/>
      <c r="H108" s="73"/>
      <c r="I108" s="73"/>
      <c r="J108" s="73"/>
      <c r="K108" s="73">
        <v>43983</v>
      </c>
      <c r="L108" s="73"/>
      <c r="M108" s="74"/>
      <c r="N108" s="74"/>
      <c r="O108" s="74"/>
      <c r="P108" s="74"/>
      <c r="Q108" s="74"/>
      <c r="R108" s="74"/>
      <c r="S108"/>
      <c r="T108"/>
      <c r="U108"/>
      <c r="V108"/>
      <c r="W108"/>
      <c r="X108"/>
    </row>
    <row r="109" spans="1:24" s="71" customFormat="1" x14ac:dyDescent="0.2">
      <c r="A109" s="73" t="s">
        <v>92</v>
      </c>
      <c r="B109" s="73" t="s">
        <v>113</v>
      </c>
      <c r="C109" s="73" t="s">
        <v>6</v>
      </c>
      <c r="D109" s="73"/>
      <c r="E109" s="73"/>
      <c r="F109" s="73"/>
      <c r="G109" s="73"/>
      <c r="H109" s="73"/>
      <c r="I109" s="73"/>
      <c r="J109" s="73">
        <v>43954</v>
      </c>
      <c r="K109" s="73"/>
      <c r="L109" s="73"/>
      <c r="M109" s="74"/>
      <c r="N109" s="74"/>
      <c r="O109" s="74"/>
      <c r="P109" s="74"/>
      <c r="Q109" s="74"/>
      <c r="R109" s="74"/>
      <c r="S109"/>
      <c r="T109"/>
      <c r="U109"/>
      <c r="V109"/>
      <c r="W109"/>
      <c r="X109"/>
    </row>
    <row r="110" spans="1:24" s="71" customFormat="1" x14ac:dyDescent="0.2">
      <c r="A110" s="73" t="s">
        <v>92</v>
      </c>
      <c r="B110" s="73" t="s">
        <v>113</v>
      </c>
      <c r="C110" s="73" t="s">
        <v>33</v>
      </c>
      <c r="D110" s="73"/>
      <c r="E110" s="73"/>
      <c r="F110" s="73"/>
      <c r="G110" s="73"/>
      <c r="H110" s="73"/>
      <c r="I110" s="73"/>
      <c r="J110" s="73">
        <v>43982</v>
      </c>
      <c r="K110" s="73"/>
      <c r="L110" s="73"/>
      <c r="M110" s="74"/>
      <c r="N110" s="74"/>
      <c r="O110" s="74"/>
      <c r="P110" s="74"/>
      <c r="Q110" s="74"/>
      <c r="R110" s="74"/>
      <c r="S110"/>
      <c r="T110"/>
      <c r="U110"/>
      <c r="V110"/>
      <c r="W110"/>
      <c r="X110"/>
    </row>
    <row r="111" spans="1:24" s="71" customFormat="1" x14ac:dyDescent="0.2">
      <c r="A111" s="73" t="s">
        <v>92</v>
      </c>
      <c r="B111" s="73" t="s">
        <v>113</v>
      </c>
      <c r="C111" s="73" t="s">
        <v>7</v>
      </c>
      <c r="D111" s="73"/>
      <c r="E111" s="73"/>
      <c r="F111" s="73"/>
      <c r="G111" s="73"/>
      <c r="H111" s="73"/>
      <c r="I111" s="73"/>
      <c r="J111" s="73"/>
      <c r="K111" s="73">
        <v>43989</v>
      </c>
      <c r="L111" s="73"/>
      <c r="M111" s="74"/>
      <c r="N111" s="74"/>
      <c r="O111" s="74"/>
      <c r="P111" s="74"/>
      <c r="Q111" s="74"/>
      <c r="R111" s="74"/>
      <c r="S111"/>
      <c r="T111"/>
      <c r="U111"/>
      <c r="V111"/>
      <c r="W111"/>
      <c r="X111"/>
    </row>
    <row r="112" spans="1:24" s="71" customFormat="1" x14ac:dyDescent="0.2">
      <c r="A112" s="73" t="s">
        <v>93</v>
      </c>
      <c r="B112" s="73" t="s">
        <v>111</v>
      </c>
      <c r="C112" s="73" t="s">
        <v>4</v>
      </c>
      <c r="D112" s="73"/>
      <c r="E112" s="73"/>
      <c r="F112" s="73"/>
      <c r="G112" s="73"/>
      <c r="H112" s="73"/>
      <c r="I112" s="73">
        <v>43951</v>
      </c>
      <c r="J112" s="73"/>
      <c r="K112" s="73"/>
      <c r="L112" s="73"/>
      <c r="M112" s="74"/>
      <c r="N112" s="74"/>
      <c r="O112" s="74"/>
      <c r="P112" s="74"/>
      <c r="Q112" s="74"/>
      <c r="R112" s="74"/>
      <c r="S112"/>
      <c r="T112"/>
      <c r="U112"/>
      <c r="V112"/>
      <c r="W112"/>
      <c r="X112"/>
    </row>
    <row r="113" spans="1:24" s="71" customFormat="1" x14ac:dyDescent="0.2">
      <c r="A113" s="73" t="s">
        <v>93</v>
      </c>
      <c r="B113" s="73" t="s">
        <v>111</v>
      </c>
      <c r="C113" s="73" t="s">
        <v>21</v>
      </c>
      <c r="D113" s="73"/>
      <c r="E113" s="73"/>
      <c r="F113" s="73"/>
      <c r="G113" s="73"/>
      <c r="H113" s="73"/>
      <c r="I113" s="73">
        <v>43951</v>
      </c>
      <c r="J113" s="73"/>
      <c r="K113" s="73"/>
      <c r="L113" s="73"/>
      <c r="M113" s="74"/>
      <c r="N113" s="74"/>
      <c r="O113" s="74"/>
      <c r="P113" s="74"/>
      <c r="Q113" s="74"/>
      <c r="R113" s="74"/>
      <c r="S113"/>
      <c r="T113"/>
      <c r="U113"/>
      <c r="V113"/>
      <c r="W113"/>
      <c r="X113"/>
    </row>
    <row r="114" spans="1:24" s="71" customFormat="1" x14ac:dyDescent="0.2">
      <c r="A114" s="73" t="s">
        <v>93</v>
      </c>
      <c r="B114" s="73" t="s">
        <v>111</v>
      </c>
      <c r="C114" s="73" t="s">
        <v>5</v>
      </c>
      <c r="D114" s="73"/>
      <c r="E114" s="73"/>
      <c r="F114" s="73"/>
      <c r="G114" s="73"/>
      <c r="H114" s="73"/>
      <c r="I114" s="73"/>
      <c r="J114" s="73"/>
      <c r="K114" s="73">
        <v>43983</v>
      </c>
      <c r="L114" s="73"/>
      <c r="M114" s="74"/>
      <c r="N114" s="74"/>
      <c r="O114" s="74"/>
      <c r="P114" s="74"/>
      <c r="Q114" s="74"/>
      <c r="R114" s="74"/>
      <c r="S114"/>
      <c r="T114"/>
      <c r="U114"/>
      <c r="V114"/>
      <c r="W114"/>
      <c r="X114"/>
    </row>
    <row r="115" spans="1:24" s="71" customFormat="1" x14ac:dyDescent="0.2">
      <c r="A115" s="73" t="s">
        <v>93</v>
      </c>
      <c r="B115" s="73" t="s">
        <v>111</v>
      </c>
      <c r="C115" s="73" t="s">
        <v>6</v>
      </c>
      <c r="D115" s="73"/>
      <c r="E115" s="73"/>
      <c r="F115" s="73"/>
      <c r="G115" s="73"/>
      <c r="H115" s="73"/>
      <c r="I115" s="73"/>
      <c r="J115" s="73">
        <v>43954</v>
      </c>
      <c r="K115" s="73"/>
      <c r="L115" s="73"/>
      <c r="M115" s="74"/>
      <c r="N115" s="74"/>
      <c r="O115" s="74"/>
      <c r="P115" s="74"/>
      <c r="Q115" s="74"/>
      <c r="R115" s="74"/>
      <c r="S115"/>
      <c r="T115"/>
      <c r="U115"/>
      <c r="V115"/>
      <c r="W115"/>
      <c r="X115"/>
    </row>
    <row r="116" spans="1:24" s="71" customFormat="1" x14ac:dyDescent="0.2">
      <c r="A116" s="73" t="s">
        <v>93</v>
      </c>
      <c r="B116" s="73" t="s">
        <v>111</v>
      </c>
      <c r="C116" s="73" t="s">
        <v>33</v>
      </c>
      <c r="D116" s="73"/>
      <c r="E116" s="73"/>
      <c r="F116" s="73"/>
      <c r="G116" s="73"/>
      <c r="H116" s="73"/>
      <c r="I116" s="73"/>
      <c r="J116" s="73">
        <v>43982</v>
      </c>
      <c r="K116" s="73"/>
      <c r="L116" s="73"/>
      <c r="M116" s="74"/>
      <c r="N116" s="74"/>
      <c r="O116" s="74"/>
      <c r="P116" s="74"/>
      <c r="Q116" s="74"/>
      <c r="R116" s="74"/>
      <c r="S116"/>
      <c r="T116"/>
      <c r="U116"/>
      <c r="V116"/>
      <c r="W116"/>
      <c r="X116"/>
    </row>
    <row r="117" spans="1:24" s="71" customFormat="1" x14ac:dyDescent="0.2">
      <c r="A117" s="73" t="s">
        <v>93</v>
      </c>
      <c r="B117" s="73" t="s">
        <v>111</v>
      </c>
      <c r="C117" s="73" t="s">
        <v>7</v>
      </c>
      <c r="D117" s="73"/>
      <c r="E117" s="73"/>
      <c r="F117" s="73"/>
      <c r="G117" s="73"/>
      <c r="H117" s="73"/>
      <c r="I117" s="73"/>
      <c r="J117" s="73"/>
      <c r="K117" s="73">
        <v>43989</v>
      </c>
      <c r="L117" s="73"/>
      <c r="M117" s="74"/>
      <c r="N117" s="74"/>
      <c r="O117" s="74"/>
      <c r="P117" s="74"/>
      <c r="Q117" s="74"/>
      <c r="R117" s="74"/>
      <c r="S117"/>
      <c r="T117"/>
      <c r="U117"/>
      <c r="V117"/>
      <c r="W117"/>
      <c r="X117"/>
    </row>
    <row r="118" spans="1:24" s="71" customFormat="1" x14ac:dyDescent="0.2">
      <c r="A118" s="73" t="s">
        <v>94</v>
      </c>
      <c r="B118" s="73" t="s">
        <v>112</v>
      </c>
      <c r="C118" s="73" t="s">
        <v>4</v>
      </c>
      <c r="D118" s="73"/>
      <c r="E118" s="73"/>
      <c r="F118" s="73"/>
      <c r="G118" s="73"/>
      <c r="H118" s="73"/>
      <c r="I118" s="73">
        <v>43951</v>
      </c>
      <c r="J118" s="73"/>
      <c r="K118" s="73"/>
      <c r="L118" s="73"/>
      <c r="M118" s="74"/>
      <c r="N118" s="74"/>
      <c r="O118" s="74"/>
      <c r="P118" s="74"/>
      <c r="Q118" s="74"/>
      <c r="R118" s="74"/>
      <c r="S118"/>
      <c r="T118"/>
      <c r="U118"/>
      <c r="V118"/>
      <c r="W118"/>
      <c r="X118"/>
    </row>
    <row r="119" spans="1:24" s="71" customFormat="1" x14ac:dyDescent="0.2">
      <c r="A119" s="73" t="s">
        <v>94</v>
      </c>
      <c r="B119" s="73" t="s">
        <v>112</v>
      </c>
      <c r="C119" s="73" t="s">
        <v>21</v>
      </c>
      <c r="D119" s="73"/>
      <c r="E119" s="73"/>
      <c r="F119" s="73"/>
      <c r="G119" s="73"/>
      <c r="H119" s="73"/>
      <c r="I119" s="73">
        <v>43951</v>
      </c>
      <c r="J119" s="73"/>
      <c r="K119" s="73"/>
      <c r="L119" s="73"/>
      <c r="M119" s="74"/>
      <c r="N119" s="74"/>
      <c r="O119" s="74"/>
      <c r="P119" s="74"/>
      <c r="Q119" s="74"/>
      <c r="R119" s="74"/>
      <c r="S119"/>
      <c r="T119"/>
      <c r="U119"/>
      <c r="V119"/>
      <c r="W119"/>
      <c r="X119"/>
    </row>
    <row r="120" spans="1:24" s="71" customFormat="1" x14ac:dyDescent="0.2">
      <c r="A120" s="73" t="s">
        <v>94</v>
      </c>
      <c r="B120" s="73" t="s">
        <v>112</v>
      </c>
      <c r="C120" s="73" t="s">
        <v>5</v>
      </c>
      <c r="D120" s="73"/>
      <c r="E120" s="73"/>
      <c r="F120" s="73"/>
      <c r="G120" s="73"/>
      <c r="H120" s="73"/>
      <c r="I120" s="73"/>
      <c r="J120" s="73"/>
      <c r="K120" s="73">
        <v>43983</v>
      </c>
      <c r="L120" s="73"/>
      <c r="M120" s="74"/>
      <c r="N120" s="74"/>
      <c r="O120" s="74"/>
      <c r="P120" s="74"/>
      <c r="Q120" s="74"/>
      <c r="R120" s="74"/>
      <c r="S120"/>
      <c r="T120"/>
      <c r="U120"/>
      <c r="V120"/>
      <c r="W120"/>
      <c r="X120"/>
    </row>
    <row r="121" spans="1:24" s="71" customFormat="1" x14ac:dyDescent="0.2">
      <c r="A121" s="73" t="s">
        <v>94</v>
      </c>
      <c r="B121" s="73" t="s">
        <v>112</v>
      </c>
      <c r="C121" s="73" t="s">
        <v>6</v>
      </c>
      <c r="D121" s="73"/>
      <c r="E121" s="73"/>
      <c r="F121" s="73"/>
      <c r="G121" s="73"/>
      <c r="H121" s="73"/>
      <c r="I121" s="73"/>
      <c r="J121" s="73">
        <v>43954</v>
      </c>
      <c r="K121" s="73"/>
      <c r="L121" s="73"/>
      <c r="M121" s="74"/>
      <c r="N121" s="74"/>
      <c r="O121" s="74"/>
      <c r="P121" s="74"/>
      <c r="Q121" s="74"/>
      <c r="R121" s="74"/>
      <c r="S121"/>
      <c r="T121"/>
      <c r="U121"/>
      <c r="V121"/>
      <c r="W121"/>
      <c r="X121"/>
    </row>
    <row r="122" spans="1:24" s="71" customFormat="1" x14ac:dyDescent="0.2">
      <c r="A122" s="73" t="s">
        <v>94</v>
      </c>
      <c r="B122" s="73" t="s">
        <v>112</v>
      </c>
      <c r="C122" s="73" t="s">
        <v>33</v>
      </c>
      <c r="D122" s="73"/>
      <c r="E122" s="73"/>
      <c r="F122" s="73"/>
      <c r="G122" s="73"/>
      <c r="H122" s="73"/>
      <c r="I122" s="73"/>
      <c r="J122" s="73">
        <v>43982</v>
      </c>
      <c r="K122" s="73"/>
      <c r="L122" s="73"/>
      <c r="M122" s="74"/>
      <c r="N122" s="74"/>
      <c r="O122" s="74"/>
      <c r="P122" s="74"/>
      <c r="Q122" s="74"/>
      <c r="R122" s="74"/>
      <c r="S122"/>
      <c r="T122"/>
      <c r="U122"/>
      <c r="V122"/>
      <c r="W122"/>
      <c r="X122"/>
    </row>
    <row r="123" spans="1:24" s="71" customFormat="1" x14ac:dyDescent="0.2">
      <c r="A123" s="73" t="s">
        <v>94</v>
      </c>
      <c r="B123" s="73" t="s">
        <v>112</v>
      </c>
      <c r="C123" s="73" t="s">
        <v>7</v>
      </c>
      <c r="D123" s="73"/>
      <c r="E123" s="73"/>
      <c r="F123" s="73"/>
      <c r="G123" s="73"/>
      <c r="H123" s="73"/>
      <c r="I123" s="73"/>
      <c r="J123" s="73"/>
      <c r="K123" s="73">
        <v>43989</v>
      </c>
      <c r="L123" s="73"/>
      <c r="M123" s="74"/>
      <c r="N123" s="74"/>
      <c r="O123" s="74"/>
      <c r="P123" s="74"/>
      <c r="Q123" s="74"/>
      <c r="R123" s="74"/>
      <c r="S123"/>
      <c r="T123"/>
      <c r="U123"/>
      <c r="V123"/>
      <c r="W123"/>
      <c r="X123"/>
    </row>
    <row r="124" spans="1:24" s="71" customFormat="1" x14ac:dyDescent="0.2">
      <c r="A124" s="73" t="s">
        <v>95</v>
      </c>
      <c r="B124" s="73" t="s">
        <v>113</v>
      </c>
      <c r="C124" s="73" t="s">
        <v>4</v>
      </c>
      <c r="D124" s="73"/>
      <c r="E124" s="73"/>
      <c r="F124" s="73"/>
      <c r="G124" s="73"/>
      <c r="H124" s="73"/>
      <c r="I124" s="73">
        <v>43951</v>
      </c>
      <c r="J124" s="73"/>
      <c r="K124" s="73"/>
      <c r="L124" s="73"/>
      <c r="M124" s="74"/>
      <c r="N124" s="74"/>
      <c r="O124" s="74"/>
      <c r="P124" s="74"/>
      <c r="Q124" s="74"/>
      <c r="R124" s="74"/>
      <c r="S124"/>
      <c r="T124"/>
      <c r="U124"/>
      <c r="V124"/>
      <c r="W124"/>
      <c r="X124"/>
    </row>
    <row r="125" spans="1:24" s="71" customFormat="1" x14ac:dyDescent="0.2">
      <c r="A125" s="73" t="s">
        <v>95</v>
      </c>
      <c r="B125" s="73" t="s">
        <v>113</v>
      </c>
      <c r="C125" s="73" t="s">
        <v>21</v>
      </c>
      <c r="D125" s="73"/>
      <c r="E125" s="73"/>
      <c r="F125" s="73"/>
      <c r="G125" s="73"/>
      <c r="H125" s="73"/>
      <c r="I125" s="73">
        <v>43951</v>
      </c>
      <c r="J125" s="73"/>
      <c r="K125" s="73"/>
      <c r="L125" s="73"/>
      <c r="M125" s="74"/>
      <c r="N125" s="74"/>
      <c r="O125" s="74"/>
      <c r="P125" s="74"/>
      <c r="Q125" s="74"/>
      <c r="R125" s="74"/>
      <c r="S125"/>
      <c r="T125"/>
      <c r="U125"/>
      <c r="V125"/>
      <c r="W125"/>
      <c r="X125"/>
    </row>
    <row r="126" spans="1:24" s="71" customFormat="1" x14ac:dyDescent="0.2">
      <c r="A126" s="73" t="s">
        <v>95</v>
      </c>
      <c r="B126" s="73" t="s">
        <v>113</v>
      </c>
      <c r="C126" s="73" t="s">
        <v>5</v>
      </c>
      <c r="D126" s="73"/>
      <c r="E126" s="73"/>
      <c r="F126" s="73"/>
      <c r="G126" s="73"/>
      <c r="H126" s="73"/>
      <c r="I126" s="73"/>
      <c r="J126" s="73"/>
      <c r="K126" s="73">
        <v>43983</v>
      </c>
      <c r="L126" s="73"/>
      <c r="M126" s="74"/>
      <c r="N126" s="74"/>
      <c r="O126" s="74"/>
      <c r="P126" s="74"/>
      <c r="Q126" s="74"/>
      <c r="R126" s="74"/>
      <c r="S126"/>
      <c r="T126"/>
      <c r="U126"/>
      <c r="V126"/>
      <c r="W126"/>
      <c r="X126"/>
    </row>
    <row r="127" spans="1:24" s="71" customFormat="1" x14ac:dyDescent="0.2">
      <c r="A127" s="73" t="s">
        <v>95</v>
      </c>
      <c r="B127" s="73" t="s">
        <v>113</v>
      </c>
      <c r="C127" s="73" t="s">
        <v>6</v>
      </c>
      <c r="D127" s="73"/>
      <c r="E127" s="73"/>
      <c r="F127" s="73"/>
      <c r="G127" s="73"/>
      <c r="H127" s="73"/>
      <c r="I127" s="73"/>
      <c r="J127" s="73">
        <v>43954</v>
      </c>
      <c r="K127" s="73"/>
      <c r="L127" s="73"/>
      <c r="M127" s="74"/>
      <c r="N127" s="74"/>
      <c r="O127" s="74"/>
      <c r="P127" s="74"/>
      <c r="Q127" s="74"/>
      <c r="R127" s="74"/>
      <c r="S127"/>
      <c r="T127"/>
      <c r="U127"/>
      <c r="V127"/>
      <c r="W127"/>
      <c r="X127"/>
    </row>
    <row r="128" spans="1:24" s="71" customFormat="1" x14ac:dyDescent="0.2">
      <c r="A128" s="73" t="s">
        <v>95</v>
      </c>
      <c r="B128" s="73" t="s">
        <v>113</v>
      </c>
      <c r="C128" s="73" t="s">
        <v>33</v>
      </c>
      <c r="D128" s="73"/>
      <c r="E128" s="73"/>
      <c r="F128" s="73"/>
      <c r="G128" s="73"/>
      <c r="H128" s="73"/>
      <c r="I128" s="73"/>
      <c r="J128" s="73">
        <v>43982</v>
      </c>
      <c r="K128" s="73"/>
      <c r="L128" s="73"/>
      <c r="M128" s="74"/>
      <c r="N128" s="74"/>
      <c r="O128" s="74"/>
      <c r="P128" s="74"/>
      <c r="Q128" s="74"/>
      <c r="R128" s="74"/>
      <c r="S128"/>
      <c r="T128"/>
      <c r="U128"/>
      <c r="V128"/>
      <c r="W128"/>
      <c r="X128"/>
    </row>
    <row r="129" spans="1:24" s="71" customFormat="1" x14ac:dyDescent="0.2">
      <c r="A129" s="73" t="s">
        <v>95</v>
      </c>
      <c r="B129" s="73" t="s">
        <v>113</v>
      </c>
      <c r="C129" s="73" t="s">
        <v>7</v>
      </c>
      <c r="D129" s="73"/>
      <c r="E129" s="73"/>
      <c r="F129" s="73"/>
      <c r="G129" s="73"/>
      <c r="H129" s="73"/>
      <c r="I129" s="73"/>
      <c r="J129" s="73"/>
      <c r="K129" s="73">
        <v>43989</v>
      </c>
      <c r="L129" s="73"/>
      <c r="M129" s="74"/>
      <c r="N129" s="74"/>
      <c r="O129" s="74"/>
      <c r="P129" s="74"/>
      <c r="Q129" s="74"/>
      <c r="R129" s="74"/>
      <c r="S129"/>
      <c r="T129"/>
      <c r="U129"/>
      <c r="V129"/>
      <c r="W129"/>
      <c r="X129"/>
    </row>
    <row r="130" spans="1:24" s="71" customFormat="1" x14ac:dyDescent="0.2">
      <c r="A130" s="73" t="s">
        <v>96</v>
      </c>
      <c r="B130" s="73" t="s">
        <v>111</v>
      </c>
      <c r="C130" s="73" t="s">
        <v>4</v>
      </c>
      <c r="D130" s="73"/>
      <c r="E130" s="73"/>
      <c r="F130" s="73"/>
      <c r="G130" s="73"/>
      <c r="H130" s="73"/>
      <c r="I130" s="73"/>
      <c r="J130" s="73">
        <v>43979</v>
      </c>
      <c r="K130" s="73"/>
      <c r="L130" s="73"/>
      <c r="M130" s="74"/>
      <c r="N130" s="74"/>
      <c r="O130" s="74"/>
      <c r="P130" s="74"/>
      <c r="Q130" s="74"/>
      <c r="R130" s="74"/>
      <c r="S130"/>
      <c r="T130"/>
      <c r="U130"/>
      <c r="V130"/>
      <c r="W130"/>
      <c r="X130"/>
    </row>
    <row r="131" spans="1:24" s="71" customFormat="1" x14ac:dyDescent="0.2">
      <c r="A131" s="73" t="s">
        <v>96</v>
      </c>
      <c r="B131" s="73" t="s">
        <v>111</v>
      </c>
      <c r="C131" s="73" t="s">
        <v>21</v>
      </c>
      <c r="D131" s="73"/>
      <c r="E131" s="73"/>
      <c r="F131" s="73"/>
      <c r="G131" s="73"/>
      <c r="H131" s="73"/>
      <c r="I131" s="73"/>
      <c r="J131" s="73">
        <v>43979</v>
      </c>
      <c r="K131" s="73"/>
      <c r="L131" s="73"/>
      <c r="M131" s="74"/>
      <c r="N131" s="74"/>
      <c r="O131" s="74"/>
      <c r="P131" s="74"/>
      <c r="Q131" s="74"/>
      <c r="R131" s="74"/>
      <c r="S131"/>
      <c r="T131"/>
      <c r="U131"/>
      <c r="V131"/>
      <c r="W131"/>
      <c r="X131"/>
    </row>
    <row r="132" spans="1:24" s="71" customFormat="1" x14ac:dyDescent="0.2">
      <c r="A132" s="73" t="s">
        <v>96</v>
      </c>
      <c r="B132" s="73" t="s">
        <v>111</v>
      </c>
      <c r="C132" s="73" t="s">
        <v>5</v>
      </c>
      <c r="D132" s="73"/>
      <c r="E132" s="73"/>
      <c r="F132" s="73"/>
      <c r="G132" s="73"/>
      <c r="H132" s="73"/>
      <c r="I132" s="73"/>
      <c r="J132" s="73"/>
      <c r="K132" s="73">
        <v>44011</v>
      </c>
      <c r="L132" s="73"/>
      <c r="M132" s="74"/>
      <c r="N132" s="74"/>
      <c r="O132" s="74"/>
      <c r="P132" s="74"/>
      <c r="Q132" s="74"/>
      <c r="R132" s="74"/>
      <c r="S132"/>
      <c r="T132"/>
      <c r="U132"/>
      <c r="V132"/>
      <c r="W132"/>
      <c r="X132"/>
    </row>
    <row r="133" spans="1:24" s="71" customFormat="1" x14ac:dyDescent="0.2">
      <c r="A133" s="73" t="s">
        <v>96</v>
      </c>
      <c r="B133" s="73" t="s">
        <v>111</v>
      </c>
      <c r="C133" s="73" t="s">
        <v>6</v>
      </c>
      <c r="D133" s="73"/>
      <c r="E133" s="73"/>
      <c r="F133" s="73"/>
      <c r="G133" s="73"/>
      <c r="H133" s="73"/>
      <c r="I133" s="73"/>
      <c r="J133" s="73">
        <v>43982</v>
      </c>
      <c r="K133" s="73"/>
      <c r="L133" s="73"/>
      <c r="M133" s="74"/>
      <c r="N133" s="74"/>
      <c r="O133" s="74"/>
      <c r="P133" s="74"/>
      <c r="Q133" s="74"/>
      <c r="R133" s="74"/>
      <c r="S133"/>
      <c r="T133"/>
      <c r="U133"/>
      <c r="V133"/>
      <c r="W133"/>
      <c r="X133"/>
    </row>
    <row r="134" spans="1:24" s="71" customFormat="1" x14ac:dyDescent="0.2">
      <c r="A134" s="73" t="s">
        <v>96</v>
      </c>
      <c r="B134" s="73" t="s">
        <v>111</v>
      </c>
      <c r="C134" s="73" t="s">
        <v>33</v>
      </c>
      <c r="D134" s="73"/>
      <c r="E134" s="73"/>
      <c r="F134" s="73"/>
      <c r="G134" s="73"/>
      <c r="H134" s="73"/>
      <c r="I134" s="73"/>
      <c r="J134" s="73"/>
      <c r="K134" s="73">
        <v>44010</v>
      </c>
      <c r="L134" s="73"/>
      <c r="M134" s="74"/>
      <c r="N134" s="74"/>
      <c r="O134" s="74"/>
      <c r="P134" s="74"/>
      <c r="Q134" s="74"/>
      <c r="R134" s="74"/>
      <c r="S134"/>
      <c r="T134"/>
      <c r="U134"/>
      <c r="V134"/>
      <c r="W134"/>
      <c r="X134"/>
    </row>
    <row r="135" spans="1:24" s="71" customFormat="1" x14ac:dyDescent="0.2">
      <c r="A135" s="73" t="s">
        <v>96</v>
      </c>
      <c r="B135" s="73" t="s">
        <v>111</v>
      </c>
      <c r="C135" s="73" t="s">
        <v>7</v>
      </c>
      <c r="D135" s="73"/>
      <c r="E135" s="73"/>
      <c r="F135" s="73"/>
      <c r="G135" s="73"/>
      <c r="H135" s="73"/>
      <c r="I135" s="73"/>
      <c r="J135" s="73"/>
      <c r="K135" s="73"/>
      <c r="L135" s="73">
        <v>44017</v>
      </c>
      <c r="M135" s="74"/>
      <c r="N135" s="74"/>
      <c r="O135" s="74"/>
      <c r="P135" s="74"/>
      <c r="Q135" s="74"/>
      <c r="R135" s="74"/>
      <c r="S135"/>
      <c r="T135"/>
      <c r="U135"/>
      <c r="V135"/>
      <c r="W135"/>
      <c r="X135"/>
    </row>
    <row r="136" spans="1:24" s="71" customFormat="1" x14ac:dyDescent="0.2">
      <c r="A136" s="75" t="s">
        <v>97</v>
      </c>
      <c r="B136" s="75" t="s">
        <v>112</v>
      </c>
      <c r="C136" s="75" t="s">
        <v>4</v>
      </c>
      <c r="D136" s="75"/>
      <c r="E136" s="75"/>
      <c r="F136" s="75"/>
      <c r="G136" s="75"/>
      <c r="H136" s="75"/>
      <c r="I136" s="75"/>
      <c r="J136" s="75"/>
      <c r="K136" s="75">
        <v>43994</v>
      </c>
      <c r="L136" s="75"/>
      <c r="M136" s="74"/>
      <c r="N136" s="74"/>
      <c r="O136" s="74"/>
      <c r="P136" s="74"/>
      <c r="Q136" s="74"/>
      <c r="R136" s="74"/>
      <c r="S136"/>
      <c r="T136"/>
      <c r="U136"/>
      <c r="V136"/>
      <c r="W136"/>
      <c r="X136"/>
    </row>
    <row r="137" spans="1:24" s="71" customFormat="1" x14ac:dyDescent="0.2">
      <c r="A137" s="75" t="s">
        <v>97</v>
      </c>
      <c r="B137" s="75" t="s">
        <v>112</v>
      </c>
      <c r="C137" s="75" t="s">
        <v>21</v>
      </c>
      <c r="D137" s="75"/>
      <c r="E137" s="75"/>
      <c r="F137" s="75"/>
      <c r="G137" s="75"/>
      <c r="H137" s="75"/>
      <c r="I137" s="75"/>
      <c r="J137" s="75"/>
      <c r="K137" s="75">
        <v>43994</v>
      </c>
      <c r="L137" s="75"/>
      <c r="M137" s="74"/>
      <c r="N137" s="74"/>
      <c r="O137" s="74"/>
      <c r="P137" s="74"/>
      <c r="Q137" s="74"/>
      <c r="R137" s="74"/>
      <c r="S137"/>
      <c r="T137"/>
      <c r="U137"/>
      <c r="V137"/>
      <c r="W137"/>
      <c r="X137"/>
    </row>
    <row r="138" spans="1:24" s="71" customFormat="1" x14ac:dyDescent="0.2">
      <c r="A138" s="75" t="s">
        <v>97</v>
      </c>
      <c r="B138" s="75" t="s">
        <v>112</v>
      </c>
      <c r="C138" s="75" t="s">
        <v>5</v>
      </c>
      <c r="D138" s="75"/>
      <c r="E138" s="75"/>
      <c r="F138" s="75"/>
      <c r="G138" s="75"/>
      <c r="H138" s="75"/>
      <c r="I138" s="75"/>
      <c r="J138" s="75"/>
      <c r="K138" s="75"/>
      <c r="L138" s="75">
        <v>44025</v>
      </c>
      <c r="M138" s="74"/>
      <c r="N138" s="74"/>
      <c r="O138" s="74"/>
      <c r="P138" s="74"/>
      <c r="Q138" s="74"/>
      <c r="R138" s="74"/>
      <c r="S138"/>
      <c r="T138"/>
      <c r="U138"/>
      <c r="V138"/>
      <c r="W138"/>
      <c r="X138"/>
    </row>
    <row r="139" spans="1:24" s="71" customFormat="1" x14ac:dyDescent="0.2">
      <c r="A139" s="75" t="s">
        <v>97</v>
      </c>
      <c r="B139" s="75" t="s">
        <v>112</v>
      </c>
      <c r="C139" s="75" t="s">
        <v>6</v>
      </c>
      <c r="D139" s="75"/>
      <c r="E139" s="75"/>
      <c r="F139" s="75"/>
      <c r="G139" s="75"/>
      <c r="H139" s="75"/>
      <c r="I139" s="75"/>
      <c r="J139" s="75"/>
      <c r="K139" s="75">
        <v>43997</v>
      </c>
      <c r="L139" s="75"/>
      <c r="M139" s="74"/>
      <c r="N139" s="74"/>
      <c r="O139" s="74"/>
      <c r="P139" s="74"/>
      <c r="Q139" s="74"/>
      <c r="R139" s="74"/>
      <c r="S139"/>
      <c r="T139"/>
      <c r="U139"/>
      <c r="V139"/>
      <c r="W139"/>
      <c r="X139"/>
    </row>
    <row r="140" spans="1:24" s="71" customFormat="1" x14ac:dyDescent="0.2">
      <c r="A140" s="75" t="s">
        <v>97</v>
      </c>
      <c r="B140" s="75" t="s">
        <v>112</v>
      </c>
      <c r="C140" s="75" t="s">
        <v>33</v>
      </c>
      <c r="D140" s="75"/>
      <c r="E140" s="75"/>
      <c r="F140" s="75"/>
      <c r="G140" s="75"/>
      <c r="H140" s="75"/>
      <c r="I140" s="75"/>
      <c r="J140" s="75"/>
      <c r="K140" s="75"/>
      <c r="L140" s="75">
        <v>44024</v>
      </c>
      <c r="M140" s="74"/>
      <c r="N140" s="74"/>
      <c r="O140" s="74"/>
      <c r="P140" s="74"/>
      <c r="Q140" s="74"/>
      <c r="R140" s="74"/>
      <c r="S140"/>
      <c r="T140"/>
      <c r="U140"/>
      <c r="V140"/>
      <c r="W140"/>
      <c r="X140"/>
    </row>
    <row r="141" spans="1:24" s="71" customFormat="1" x14ac:dyDescent="0.2">
      <c r="A141" s="75" t="s">
        <v>97</v>
      </c>
      <c r="B141" s="75" t="s">
        <v>112</v>
      </c>
      <c r="C141" s="75" t="s">
        <v>7</v>
      </c>
      <c r="D141" s="75"/>
      <c r="E141" s="75"/>
      <c r="F141" s="75"/>
      <c r="G141" s="75"/>
      <c r="H141" s="75"/>
      <c r="I141" s="75"/>
      <c r="J141" s="75"/>
      <c r="K141" s="75"/>
      <c r="L141" s="75">
        <v>44031</v>
      </c>
      <c r="M141" s="74"/>
      <c r="N141" s="74"/>
      <c r="O141" s="74"/>
      <c r="P141" s="74"/>
      <c r="Q141" s="74"/>
      <c r="R141" s="74"/>
      <c r="S141"/>
      <c r="T141"/>
      <c r="U141"/>
      <c r="V141"/>
      <c r="W141"/>
      <c r="X141"/>
    </row>
    <row r="142" spans="1:24" s="71" customFormat="1" x14ac:dyDescent="0.2">
      <c r="A142" s="75" t="s">
        <v>98</v>
      </c>
      <c r="B142" s="75" t="s">
        <v>113</v>
      </c>
      <c r="C142" s="75" t="s">
        <v>4</v>
      </c>
      <c r="D142" s="75"/>
      <c r="E142" s="75"/>
      <c r="F142" s="75"/>
      <c r="G142" s="75"/>
      <c r="H142" s="75"/>
      <c r="I142" s="75"/>
      <c r="J142" s="75"/>
      <c r="K142" s="75"/>
      <c r="L142" s="75">
        <v>44039</v>
      </c>
      <c r="M142" s="74"/>
      <c r="N142" s="74"/>
      <c r="O142" s="74"/>
      <c r="P142" s="74"/>
      <c r="Q142" s="74"/>
      <c r="R142" s="74"/>
      <c r="S142"/>
      <c r="T142"/>
      <c r="U142"/>
      <c r="V142"/>
      <c r="W142"/>
      <c r="X142"/>
    </row>
    <row r="143" spans="1:24" s="71" customFormat="1" x14ac:dyDescent="0.2">
      <c r="A143" s="75" t="s">
        <v>98</v>
      </c>
      <c r="B143" s="75" t="s">
        <v>113</v>
      </c>
      <c r="C143" s="75" t="s">
        <v>21</v>
      </c>
      <c r="D143" s="75"/>
      <c r="E143" s="75"/>
      <c r="F143" s="75"/>
      <c r="G143" s="75"/>
      <c r="H143" s="75"/>
      <c r="I143" s="75"/>
      <c r="J143" s="75"/>
      <c r="K143" s="75"/>
      <c r="L143" s="75">
        <v>44039</v>
      </c>
      <c r="M143" s="74"/>
      <c r="N143" s="74"/>
      <c r="O143" s="74"/>
      <c r="P143" s="74"/>
      <c r="Q143" s="74"/>
      <c r="R143" s="74"/>
      <c r="S143"/>
      <c r="T143"/>
      <c r="U143"/>
      <c r="V143"/>
      <c r="W143"/>
      <c r="X143"/>
    </row>
    <row r="144" spans="1:24" s="71" customFormat="1" x14ac:dyDescent="0.2">
      <c r="A144" s="75" t="s">
        <v>98</v>
      </c>
      <c r="B144" s="75" t="s">
        <v>113</v>
      </c>
      <c r="C144" s="75" t="s">
        <v>5</v>
      </c>
      <c r="D144" s="75"/>
      <c r="E144" s="75"/>
      <c r="F144" s="75"/>
      <c r="G144" s="75"/>
      <c r="H144" s="75"/>
      <c r="I144" s="75"/>
      <c r="J144" s="75"/>
      <c r="K144" s="75"/>
      <c r="L144" s="75"/>
      <c r="M144" s="74">
        <v>44071</v>
      </c>
      <c r="N144" s="74"/>
      <c r="O144" s="74"/>
      <c r="P144" s="74"/>
      <c r="Q144" s="74"/>
      <c r="R144" s="74"/>
      <c r="S144"/>
      <c r="T144"/>
      <c r="U144"/>
      <c r="V144"/>
      <c r="W144"/>
      <c r="X144"/>
    </row>
    <row r="145" spans="1:24" s="71" customFormat="1" x14ac:dyDescent="0.2">
      <c r="A145" s="75" t="s">
        <v>98</v>
      </c>
      <c r="B145" s="75" t="s">
        <v>113</v>
      </c>
      <c r="C145" s="75" t="s">
        <v>6</v>
      </c>
      <c r="D145" s="75"/>
      <c r="E145" s="75"/>
      <c r="F145" s="75"/>
      <c r="G145" s="75"/>
      <c r="H145" s="75"/>
      <c r="I145" s="75"/>
      <c r="J145" s="75"/>
      <c r="K145" s="75"/>
      <c r="L145" s="75">
        <v>44042</v>
      </c>
      <c r="M145" s="74"/>
      <c r="N145" s="74"/>
      <c r="O145" s="74"/>
      <c r="P145" s="74"/>
      <c r="Q145" s="74"/>
      <c r="R145" s="74"/>
      <c r="S145"/>
      <c r="T145"/>
      <c r="U145"/>
      <c r="V145"/>
      <c r="W145"/>
      <c r="X145"/>
    </row>
    <row r="146" spans="1:24" s="71" customFormat="1" x14ac:dyDescent="0.2">
      <c r="A146" s="75" t="s">
        <v>98</v>
      </c>
      <c r="B146" s="75" t="s">
        <v>113</v>
      </c>
      <c r="C146" s="75" t="s">
        <v>33</v>
      </c>
      <c r="D146" s="75"/>
      <c r="E146" s="75"/>
      <c r="F146" s="75"/>
      <c r="G146" s="75"/>
      <c r="H146" s="75"/>
      <c r="I146" s="75"/>
      <c r="J146" s="75"/>
      <c r="K146" s="75"/>
      <c r="L146" s="75"/>
      <c r="M146" s="74">
        <v>44070</v>
      </c>
      <c r="N146" s="74"/>
      <c r="O146" s="74"/>
      <c r="P146" s="74"/>
      <c r="Q146" s="74"/>
      <c r="R146" s="74"/>
      <c r="S146"/>
      <c r="T146"/>
      <c r="U146"/>
      <c r="V146"/>
      <c r="W146"/>
      <c r="X146"/>
    </row>
    <row r="147" spans="1:24" s="71" customFormat="1" x14ac:dyDescent="0.2">
      <c r="A147" s="75" t="s">
        <v>98</v>
      </c>
      <c r="B147" s="75" t="s">
        <v>113</v>
      </c>
      <c r="C147" s="75" t="s">
        <v>7</v>
      </c>
      <c r="D147" s="75"/>
      <c r="E147" s="75"/>
      <c r="F147" s="75"/>
      <c r="G147" s="75"/>
      <c r="H147" s="75"/>
      <c r="I147" s="75"/>
      <c r="J147" s="75"/>
      <c r="K147" s="75"/>
      <c r="L147" s="75"/>
      <c r="M147" s="74"/>
      <c r="N147" s="74">
        <v>44077</v>
      </c>
      <c r="O147" s="74"/>
      <c r="P147" s="74"/>
      <c r="Q147" s="74"/>
      <c r="R147" s="74"/>
      <c r="S147"/>
      <c r="T147"/>
      <c r="U147"/>
      <c r="V147"/>
      <c r="W147"/>
      <c r="X147"/>
    </row>
    <row r="148" spans="1:24" s="71" customFormat="1" x14ac:dyDescent="0.2">
      <c r="A148" s="75" t="s">
        <v>99</v>
      </c>
      <c r="B148" s="75" t="s">
        <v>111</v>
      </c>
      <c r="C148" s="75" t="s">
        <v>4</v>
      </c>
      <c r="D148" s="75"/>
      <c r="E148" s="75"/>
      <c r="F148" s="75"/>
      <c r="G148" s="75"/>
      <c r="H148" s="75"/>
      <c r="I148" s="75"/>
      <c r="J148" s="75"/>
      <c r="K148" s="75"/>
      <c r="L148" s="75">
        <v>44043</v>
      </c>
      <c r="M148" s="74"/>
      <c r="N148" s="74"/>
      <c r="O148" s="74"/>
      <c r="P148" s="74"/>
      <c r="Q148" s="74"/>
      <c r="R148" s="74"/>
      <c r="S148"/>
      <c r="T148"/>
      <c r="U148"/>
      <c r="V148"/>
      <c r="W148"/>
      <c r="X148"/>
    </row>
    <row r="149" spans="1:24" s="71" customFormat="1" x14ac:dyDescent="0.2">
      <c r="A149" s="75" t="s">
        <v>99</v>
      </c>
      <c r="B149" s="75" t="s">
        <v>111</v>
      </c>
      <c r="C149" s="75" t="s">
        <v>21</v>
      </c>
      <c r="D149" s="75"/>
      <c r="E149" s="75"/>
      <c r="F149" s="75"/>
      <c r="G149" s="75"/>
      <c r="H149" s="75"/>
      <c r="I149" s="75"/>
      <c r="J149" s="75"/>
      <c r="K149" s="75"/>
      <c r="L149" s="75">
        <v>44043</v>
      </c>
      <c r="M149" s="74"/>
      <c r="N149" s="74"/>
      <c r="O149" s="74"/>
      <c r="P149" s="74"/>
      <c r="Q149" s="74"/>
      <c r="R149" s="74"/>
      <c r="S149"/>
      <c r="T149"/>
      <c r="U149"/>
      <c r="V149"/>
      <c r="W149"/>
      <c r="X149"/>
    </row>
    <row r="150" spans="1:24" s="71" customFormat="1" x14ac:dyDescent="0.2">
      <c r="A150" s="75" t="s">
        <v>99</v>
      </c>
      <c r="B150" s="75" t="s">
        <v>111</v>
      </c>
      <c r="C150" s="75" t="s">
        <v>5</v>
      </c>
      <c r="D150" s="75"/>
      <c r="E150" s="75"/>
      <c r="F150" s="75"/>
      <c r="G150" s="75"/>
      <c r="H150" s="75"/>
      <c r="I150" s="75"/>
      <c r="J150" s="75"/>
      <c r="K150" s="75"/>
      <c r="L150" s="75"/>
      <c r="M150" s="74"/>
      <c r="N150" s="74">
        <v>44075</v>
      </c>
      <c r="O150" s="74"/>
      <c r="P150" s="74"/>
      <c r="Q150" s="74"/>
      <c r="R150" s="74"/>
      <c r="S150"/>
      <c r="T150"/>
      <c r="U150"/>
      <c r="V150"/>
      <c r="W150"/>
      <c r="X150"/>
    </row>
    <row r="151" spans="1:24" s="71" customFormat="1" x14ac:dyDescent="0.2">
      <c r="A151" s="75" t="s">
        <v>99</v>
      </c>
      <c r="B151" s="75" t="s">
        <v>111</v>
      </c>
      <c r="C151" s="75" t="s">
        <v>6</v>
      </c>
      <c r="D151" s="75"/>
      <c r="E151" s="75"/>
      <c r="F151" s="75"/>
      <c r="G151" s="75"/>
      <c r="H151" s="75"/>
      <c r="I151" s="75"/>
      <c r="J151" s="75"/>
      <c r="K151" s="75"/>
      <c r="L151" s="75"/>
      <c r="M151" s="74">
        <v>44046</v>
      </c>
      <c r="N151" s="74"/>
      <c r="O151" s="74"/>
      <c r="P151" s="74"/>
      <c r="Q151" s="74"/>
      <c r="R151" s="74"/>
      <c r="S151"/>
      <c r="T151"/>
      <c r="U151"/>
      <c r="V151"/>
      <c r="W151"/>
      <c r="X151"/>
    </row>
    <row r="152" spans="1:24" s="71" customFormat="1" x14ac:dyDescent="0.2">
      <c r="A152" s="75" t="s">
        <v>99</v>
      </c>
      <c r="B152" s="75" t="s">
        <v>111</v>
      </c>
      <c r="C152" s="75" t="s">
        <v>33</v>
      </c>
      <c r="D152" s="75"/>
      <c r="E152" s="75"/>
      <c r="F152" s="75"/>
      <c r="G152" s="75"/>
      <c r="H152" s="75"/>
      <c r="I152" s="75"/>
      <c r="J152" s="75"/>
      <c r="K152" s="75"/>
      <c r="L152" s="75"/>
      <c r="M152" s="74">
        <v>44074</v>
      </c>
      <c r="N152" s="74"/>
      <c r="O152" s="74"/>
      <c r="P152" s="74"/>
      <c r="Q152" s="74"/>
      <c r="R152" s="74"/>
      <c r="S152"/>
      <c r="T152"/>
      <c r="U152"/>
      <c r="V152"/>
      <c r="W152"/>
      <c r="X152"/>
    </row>
    <row r="153" spans="1:24" s="71" customFormat="1" x14ac:dyDescent="0.2">
      <c r="A153" s="75" t="s">
        <v>99</v>
      </c>
      <c r="B153" s="75" t="s">
        <v>111</v>
      </c>
      <c r="C153" s="75" t="s">
        <v>7</v>
      </c>
      <c r="D153" s="75"/>
      <c r="E153" s="75"/>
      <c r="F153" s="75"/>
      <c r="G153" s="75"/>
      <c r="H153" s="75"/>
      <c r="I153" s="75"/>
      <c r="J153" s="75"/>
      <c r="K153" s="75"/>
      <c r="L153" s="75"/>
      <c r="M153" s="74"/>
      <c r="N153" s="74">
        <v>44081</v>
      </c>
      <c r="O153" s="74"/>
      <c r="P153" s="74"/>
      <c r="Q153" s="74"/>
      <c r="R153" s="74"/>
      <c r="S153"/>
      <c r="T153"/>
      <c r="U153"/>
      <c r="V153"/>
      <c r="W153"/>
      <c r="X153"/>
    </row>
    <row r="154" spans="1:24" s="71" customFormat="1" x14ac:dyDescent="0.2">
      <c r="A154" s="75" t="s">
        <v>100</v>
      </c>
      <c r="B154" s="75" t="s">
        <v>112</v>
      </c>
      <c r="C154" s="75" t="s">
        <v>4</v>
      </c>
      <c r="D154" s="75"/>
      <c r="E154" s="75"/>
      <c r="F154" s="75"/>
      <c r="G154" s="75"/>
      <c r="H154" s="75"/>
      <c r="I154" s="75"/>
      <c r="J154" s="75"/>
      <c r="K154" s="75"/>
      <c r="L154" s="75"/>
      <c r="M154" s="74">
        <v>44048</v>
      </c>
      <c r="N154" s="74"/>
      <c r="O154" s="74"/>
      <c r="P154" s="74"/>
      <c r="Q154" s="74"/>
      <c r="R154" s="74"/>
      <c r="S154"/>
      <c r="T154"/>
      <c r="U154"/>
      <c r="V154"/>
      <c r="W154"/>
      <c r="X154"/>
    </row>
    <row r="155" spans="1:24" s="71" customFormat="1" x14ac:dyDescent="0.2">
      <c r="A155" s="75" t="s">
        <v>100</v>
      </c>
      <c r="B155" s="75" t="s">
        <v>112</v>
      </c>
      <c r="C155" s="75" t="s">
        <v>21</v>
      </c>
      <c r="D155" s="75"/>
      <c r="E155" s="75"/>
      <c r="F155" s="75"/>
      <c r="G155" s="75"/>
      <c r="H155" s="75"/>
      <c r="I155" s="75"/>
      <c r="J155" s="75"/>
      <c r="K155" s="75"/>
      <c r="L155" s="75"/>
      <c r="M155" s="74">
        <v>44048</v>
      </c>
      <c r="N155" s="74"/>
      <c r="O155" s="74"/>
      <c r="P155" s="74"/>
      <c r="Q155" s="74"/>
      <c r="R155" s="74"/>
      <c r="S155"/>
      <c r="T155"/>
      <c r="U155"/>
      <c r="V155"/>
      <c r="W155"/>
      <c r="X155"/>
    </row>
    <row r="156" spans="1:24" s="71" customFormat="1" x14ac:dyDescent="0.2">
      <c r="A156" s="75" t="s">
        <v>100</v>
      </c>
      <c r="B156" s="75" t="s">
        <v>112</v>
      </c>
      <c r="C156" s="75" t="s">
        <v>5</v>
      </c>
      <c r="D156" s="75"/>
      <c r="E156" s="75"/>
      <c r="F156" s="75"/>
      <c r="G156" s="75"/>
      <c r="H156" s="75"/>
      <c r="I156" s="75"/>
      <c r="J156" s="75"/>
      <c r="K156" s="75"/>
      <c r="L156" s="75"/>
      <c r="M156" s="74"/>
      <c r="N156" s="74">
        <v>44080</v>
      </c>
      <c r="O156" s="74"/>
      <c r="P156" s="74"/>
      <c r="Q156" s="74"/>
      <c r="R156" s="74"/>
      <c r="S156"/>
      <c r="T156"/>
      <c r="U156"/>
      <c r="V156"/>
      <c r="W156"/>
      <c r="X156"/>
    </row>
    <row r="157" spans="1:24" s="71" customFormat="1" x14ac:dyDescent="0.2">
      <c r="A157" s="75" t="s">
        <v>100</v>
      </c>
      <c r="B157" s="75" t="s">
        <v>112</v>
      </c>
      <c r="C157" s="75" t="s">
        <v>6</v>
      </c>
      <c r="D157" s="75"/>
      <c r="E157" s="75"/>
      <c r="F157" s="75"/>
      <c r="G157" s="75"/>
      <c r="H157" s="75"/>
      <c r="I157" s="75"/>
      <c r="J157" s="75"/>
      <c r="K157" s="75"/>
      <c r="L157" s="75"/>
      <c r="M157" s="74">
        <v>44051</v>
      </c>
      <c r="N157" s="74"/>
      <c r="O157" s="74"/>
      <c r="P157" s="74"/>
      <c r="Q157" s="74"/>
      <c r="R157" s="74"/>
      <c r="S157"/>
      <c r="T157"/>
      <c r="U157"/>
      <c r="V157"/>
      <c r="W157"/>
      <c r="X157"/>
    </row>
    <row r="158" spans="1:24" s="71" customFormat="1" x14ac:dyDescent="0.2">
      <c r="A158" s="75" t="s">
        <v>100</v>
      </c>
      <c r="B158" s="75" t="s">
        <v>112</v>
      </c>
      <c r="C158" s="75" t="s">
        <v>33</v>
      </c>
      <c r="D158" s="75"/>
      <c r="E158" s="75"/>
      <c r="F158" s="75"/>
      <c r="G158" s="75"/>
      <c r="H158" s="75"/>
      <c r="I158" s="75"/>
      <c r="J158" s="75"/>
      <c r="K158" s="75"/>
      <c r="L158" s="75"/>
      <c r="M158" s="74"/>
      <c r="N158" s="74">
        <v>44079</v>
      </c>
      <c r="O158" s="74"/>
      <c r="P158" s="74"/>
      <c r="Q158" s="74"/>
      <c r="R158" s="74"/>
      <c r="S158"/>
      <c r="T158"/>
      <c r="U158"/>
      <c r="V158"/>
      <c r="W158"/>
      <c r="X158"/>
    </row>
    <row r="159" spans="1:24" s="71" customFormat="1" x14ac:dyDescent="0.2">
      <c r="A159" s="75" t="s">
        <v>100</v>
      </c>
      <c r="B159" s="75" t="s">
        <v>112</v>
      </c>
      <c r="C159" s="75" t="s">
        <v>7</v>
      </c>
      <c r="D159" s="75"/>
      <c r="E159" s="75"/>
      <c r="F159" s="75"/>
      <c r="G159" s="75"/>
      <c r="H159" s="75"/>
      <c r="I159" s="75"/>
      <c r="J159" s="75"/>
      <c r="K159" s="75"/>
      <c r="L159" s="75"/>
      <c r="M159" s="74"/>
      <c r="N159" s="74">
        <v>44086</v>
      </c>
      <c r="O159" s="74"/>
      <c r="P159" s="74"/>
      <c r="Q159" s="74"/>
      <c r="R159" s="74"/>
      <c r="S159"/>
      <c r="T159"/>
      <c r="U159"/>
      <c r="V159"/>
      <c r="W159"/>
      <c r="X159"/>
    </row>
    <row r="160" spans="1:24" s="71" customFormat="1" x14ac:dyDescent="0.2">
      <c r="A160" s="75" t="s">
        <v>101</v>
      </c>
      <c r="B160" s="75" t="s">
        <v>113</v>
      </c>
      <c r="C160" s="75" t="s">
        <v>4</v>
      </c>
      <c r="D160" s="75"/>
      <c r="E160" s="75"/>
      <c r="F160" s="75"/>
      <c r="G160" s="75"/>
      <c r="H160" s="75"/>
      <c r="I160" s="75"/>
      <c r="J160" s="75"/>
      <c r="K160" s="75"/>
      <c r="L160" s="75"/>
      <c r="M160" s="74"/>
      <c r="N160" s="74">
        <v>44096</v>
      </c>
      <c r="O160" s="74"/>
      <c r="P160" s="74"/>
      <c r="Q160" s="74"/>
      <c r="R160" s="74"/>
      <c r="S160"/>
      <c r="T160"/>
      <c r="U160"/>
      <c r="V160"/>
      <c r="W160"/>
      <c r="X160"/>
    </row>
    <row r="161" spans="1:24" s="71" customFormat="1" x14ac:dyDescent="0.2">
      <c r="A161" s="75" t="s">
        <v>101</v>
      </c>
      <c r="B161" s="75" t="s">
        <v>113</v>
      </c>
      <c r="C161" s="75" t="s">
        <v>21</v>
      </c>
      <c r="D161" s="75"/>
      <c r="E161" s="75"/>
      <c r="F161" s="75"/>
      <c r="G161" s="75"/>
      <c r="H161" s="75"/>
      <c r="I161" s="75"/>
      <c r="J161" s="75"/>
      <c r="K161" s="75"/>
      <c r="L161" s="75"/>
      <c r="M161" s="74"/>
      <c r="N161" s="74">
        <v>44096</v>
      </c>
      <c r="O161" s="74"/>
      <c r="P161" s="74"/>
      <c r="Q161" s="74"/>
      <c r="R161" s="74"/>
      <c r="S161"/>
      <c r="T161"/>
      <c r="U161"/>
      <c r="V161"/>
      <c r="W161"/>
      <c r="X161"/>
    </row>
    <row r="162" spans="1:24" s="71" customFormat="1" x14ac:dyDescent="0.2">
      <c r="A162" s="75" t="s">
        <v>101</v>
      </c>
      <c r="B162" s="75" t="s">
        <v>113</v>
      </c>
      <c r="C162" s="75" t="s">
        <v>5</v>
      </c>
      <c r="D162" s="75"/>
      <c r="E162" s="75"/>
      <c r="F162" s="75"/>
      <c r="G162" s="75"/>
      <c r="H162" s="75"/>
      <c r="I162" s="75"/>
      <c r="J162" s="75"/>
      <c r="K162" s="75"/>
      <c r="L162" s="75"/>
      <c r="M162" s="74"/>
      <c r="N162" s="74"/>
      <c r="O162" s="74">
        <v>44127</v>
      </c>
      <c r="P162" s="74"/>
      <c r="Q162" s="74"/>
      <c r="R162" s="74"/>
      <c r="S162"/>
      <c r="T162"/>
      <c r="U162"/>
      <c r="V162"/>
      <c r="W162"/>
      <c r="X162"/>
    </row>
    <row r="163" spans="1:24" s="71" customFormat="1" x14ac:dyDescent="0.2">
      <c r="A163" s="75" t="s">
        <v>101</v>
      </c>
      <c r="B163" s="75" t="s">
        <v>113</v>
      </c>
      <c r="C163" s="75" t="s">
        <v>6</v>
      </c>
      <c r="D163" s="75"/>
      <c r="E163" s="75"/>
      <c r="F163" s="75"/>
      <c r="G163" s="75"/>
      <c r="H163" s="75"/>
      <c r="I163" s="75"/>
      <c r="J163" s="75"/>
      <c r="K163" s="75"/>
      <c r="L163" s="75"/>
      <c r="M163" s="74"/>
      <c r="N163" s="74">
        <v>44099</v>
      </c>
      <c r="O163" s="74"/>
      <c r="P163" s="74"/>
      <c r="Q163" s="74"/>
      <c r="R163" s="74"/>
      <c r="S163"/>
      <c r="T163"/>
      <c r="U163"/>
      <c r="V163"/>
      <c r="W163"/>
      <c r="X163"/>
    </row>
    <row r="164" spans="1:24" s="71" customFormat="1" x14ac:dyDescent="0.2">
      <c r="A164" s="75" t="s">
        <v>101</v>
      </c>
      <c r="B164" s="75" t="s">
        <v>113</v>
      </c>
      <c r="C164" s="75" t="s">
        <v>33</v>
      </c>
      <c r="D164" s="75"/>
      <c r="E164" s="75"/>
      <c r="F164" s="75"/>
      <c r="G164" s="75"/>
      <c r="H164" s="75"/>
      <c r="I164" s="75"/>
      <c r="J164" s="75"/>
      <c r="K164" s="75"/>
      <c r="L164" s="75"/>
      <c r="M164" s="74"/>
      <c r="N164" s="74"/>
      <c r="O164" s="74">
        <v>44126</v>
      </c>
      <c r="P164" s="74"/>
      <c r="Q164" s="74"/>
      <c r="R164" s="74"/>
      <c r="S164"/>
      <c r="T164"/>
      <c r="U164"/>
      <c r="V164"/>
      <c r="W164"/>
      <c r="X164"/>
    </row>
    <row r="165" spans="1:24" s="71" customFormat="1" x14ac:dyDescent="0.2">
      <c r="A165" s="75" t="s">
        <v>101</v>
      </c>
      <c r="B165" s="75" t="s">
        <v>113</v>
      </c>
      <c r="C165" s="75" t="s">
        <v>7</v>
      </c>
      <c r="D165" s="75"/>
      <c r="E165" s="75"/>
      <c r="F165" s="75"/>
      <c r="G165" s="75"/>
      <c r="H165" s="75"/>
      <c r="I165" s="75"/>
      <c r="J165" s="75"/>
      <c r="K165" s="75"/>
      <c r="L165" s="75"/>
      <c r="M165" s="74"/>
      <c r="N165" s="74"/>
      <c r="O165" s="74">
        <v>44133</v>
      </c>
      <c r="P165" s="74"/>
      <c r="Q165" s="74"/>
      <c r="R165" s="74"/>
      <c r="S165"/>
      <c r="T165"/>
      <c r="U165"/>
      <c r="V165"/>
      <c r="W165"/>
      <c r="X165"/>
    </row>
    <row r="166" spans="1:24" s="71" customFormat="1" x14ac:dyDescent="0.2">
      <c r="A166" s="75" t="s">
        <v>102</v>
      </c>
      <c r="B166" s="75" t="s">
        <v>111</v>
      </c>
      <c r="C166" s="75" t="s">
        <v>4</v>
      </c>
      <c r="D166" s="75"/>
      <c r="E166" s="75"/>
      <c r="F166" s="75"/>
      <c r="G166" s="75"/>
      <c r="H166" s="75"/>
      <c r="I166" s="75"/>
      <c r="J166" s="75"/>
      <c r="K166" s="75"/>
      <c r="L166" s="75"/>
      <c r="M166" s="74"/>
      <c r="N166" s="74">
        <v>44096</v>
      </c>
      <c r="O166" s="74"/>
      <c r="P166" s="74"/>
      <c r="Q166" s="74"/>
      <c r="R166" s="74"/>
      <c r="S166"/>
      <c r="T166"/>
      <c r="U166"/>
      <c r="V166"/>
      <c r="W166"/>
      <c r="X166"/>
    </row>
    <row r="167" spans="1:24" s="71" customFormat="1" x14ac:dyDescent="0.2">
      <c r="A167" s="75" t="s">
        <v>102</v>
      </c>
      <c r="B167" s="75" t="s">
        <v>111</v>
      </c>
      <c r="C167" s="75" t="s">
        <v>21</v>
      </c>
      <c r="D167" s="75"/>
      <c r="E167" s="75"/>
      <c r="F167" s="75"/>
      <c r="G167" s="75"/>
      <c r="H167" s="75"/>
      <c r="I167" s="75"/>
      <c r="J167" s="75"/>
      <c r="K167" s="75"/>
      <c r="L167" s="75"/>
      <c r="M167" s="74"/>
      <c r="N167" s="74">
        <v>44096</v>
      </c>
      <c r="O167" s="74"/>
      <c r="P167" s="74"/>
      <c r="Q167" s="74"/>
      <c r="R167" s="74"/>
      <c r="S167"/>
      <c r="T167"/>
      <c r="U167"/>
      <c r="V167"/>
      <c r="W167"/>
      <c r="X167"/>
    </row>
    <row r="168" spans="1:24" s="71" customFormat="1" x14ac:dyDescent="0.2">
      <c r="A168" s="75" t="s">
        <v>102</v>
      </c>
      <c r="B168" s="75" t="s">
        <v>111</v>
      </c>
      <c r="C168" s="75" t="s">
        <v>5</v>
      </c>
      <c r="D168" s="75"/>
      <c r="E168" s="75"/>
      <c r="F168" s="75"/>
      <c r="G168" s="75"/>
      <c r="H168" s="75"/>
      <c r="I168" s="75"/>
      <c r="J168" s="75"/>
      <c r="K168" s="75"/>
      <c r="L168" s="75"/>
      <c r="M168" s="74"/>
      <c r="N168" s="74"/>
      <c r="O168" s="74">
        <v>44127</v>
      </c>
      <c r="P168" s="74"/>
      <c r="Q168" s="74"/>
      <c r="R168" s="74"/>
      <c r="S168"/>
      <c r="T168"/>
      <c r="U168"/>
      <c r="V168"/>
      <c r="W168"/>
      <c r="X168"/>
    </row>
    <row r="169" spans="1:24" s="71" customFormat="1" x14ac:dyDescent="0.2">
      <c r="A169" s="75" t="s">
        <v>102</v>
      </c>
      <c r="B169" s="75" t="s">
        <v>111</v>
      </c>
      <c r="C169" s="75" t="s">
        <v>6</v>
      </c>
      <c r="D169" s="75"/>
      <c r="E169" s="75"/>
      <c r="F169" s="75"/>
      <c r="G169" s="75"/>
      <c r="H169" s="75"/>
      <c r="I169" s="75"/>
      <c r="J169" s="75"/>
      <c r="K169" s="75"/>
      <c r="L169" s="75"/>
      <c r="M169" s="74"/>
      <c r="N169" s="74">
        <v>44099</v>
      </c>
      <c r="O169" s="74"/>
      <c r="P169" s="74"/>
      <c r="Q169" s="74"/>
      <c r="R169" s="74"/>
      <c r="S169"/>
      <c r="T169"/>
      <c r="U169"/>
      <c r="V169"/>
      <c r="W169"/>
      <c r="X169"/>
    </row>
    <row r="170" spans="1:24" s="71" customFormat="1" x14ac:dyDescent="0.2">
      <c r="A170" s="75" t="s">
        <v>102</v>
      </c>
      <c r="B170" s="75" t="s">
        <v>111</v>
      </c>
      <c r="C170" s="75" t="s">
        <v>33</v>
      </c>
      <c r="D170" s="75"/>
      <c r="E170" s="75"/>
      <c r="F170" s="75"/>
      <c r="G170" s="75"/>
      <c r="H170" s="75"/>
      <c r="I170" s="75"/>
      <c r="J170" s="75"/>
      <c r="K170" s="75"/>
      <c r="L170" s="75"/>
      <c r="M170" s="74"/>
      <c r="N170" s="74"/>
      <c r="O170" s="74">
        <v>44126</v>
      </c>
      <c r="P170" s="74"/>
      <c r="Q170" s="74"/>
      <c r="R170" s="74"/>
      <c r="S170"/>
      <c r="T170"/>
      <c r="U170"/>
      <c r="V170"/>
      <c r="W170"/>
      <c r="X170"/>
    </row>
    <row r="171" spans="1:24" s="71" customFormat="1" x14ac:dyDescent="0.2">
      <c r="A171" s="75" t="s">
        <v>102</v>
      </c>
      <c r="B171" s="75" t="s">
        <v>111</v>
      </c>
      <c r="C171" s="75" t="s">
        <v>7</v>
      </c>
      <c r="D171" s="75"/>
      <c r="E171" s="75"/>
      <c r="F171" s="75"/>
      <c r="G171" s="75"/>
      <c r="H171" s="75"/>
      <c r="I171" s="75"/>
      <c r="J171" s="75"/>
      <c r="K171" s="75"/>
      <c r="L171" s="75"/>
      <c r="M171" s="74"/>
      <c r="N171" s="74"/>
      <c r="O171" s="74">
        <v>44133</v>
      </c>
      <c r="P171" s="74"/>
      <c r="Q171" s="74"/>
      <c r="R171" s="74"/>
      <c r="S171"/>
      <c r="T171"/>
      <c r="U171"/>
      <c r="V171"/>
      <c r="W171"/>
      <c r="X171"/>
    </row>
    <row r="172" spans="1:24" s="71" customFormat="1" x14ac:dyDescent="0.2">
      <c r="A172" s="75" t="s">
        <v>103</v>
      </c>
      <c r="B172" s="75" t="s">
        <v>112</v>
      </c>
      <c r="C172" s="75" t="s">
        <v>4</v>
      </c>
      <c r="D172" s="75"/>
      <c r="E172" s="75"/>
      <c r="F172" s="75"/>
      <c r="G172" s="75"/>
      <c r="H172" s="75"/>
      <c r="I172" s="75"/>
      <c r="J172" s="75"/>
      <c r="K172" s="75"/>
      <c r="L172" s="75"/>
      <c r="M172" s="74"/>
      <c r="N172" s="74"/>
      <c r="O172" s="74">
        <v>44116</v>
      </c>
      <c r="P172" s="74"/>
      <c r="Q172" s="74"/>
      <c r="R172" s="74"/>
      <c r="S172"/>
      <c r="T172"/>
      <c r="U172"/>
      <c r="V172"/>
      <c r="W172"/>
      <c r="X172"/>
    </row>
    <row r="173" spans="1:24" s="71" customFormat="1" x14ac:dyDescent="0.2">
      <c r="A173" s="75" t="s">
        <v>103</v>
      </c>
      <c r="B173" s="75" t="s">
        <v>112</v>
      </c>
      <c r="C173" s="75" t="s">
        <v>21</v>
      </c>
      <c r="D173" s="75"/>
      <c r="E173" s="75"/>
      <c r="F173" s="75"/>
      <c r="G173" s="75"/>
      <c r="H173" s="75"/>
      <c r="I173" s="75"/>
      <c r="J173" s="75"/>
      <c r="K173" s="75"/>
      <c r="L173" s="75"/>
      <c r="M173" s="74"/>
      <c r="N173" s="74"/>
      <c r="O173" s="74">
        <v>44116</v>
      </c>
      <c r="P173" s="74"/>
      <c r="Q173" s="74"/>
      <c r="R173" s="74"/>
      <c r="S173"/>
      <c r="T173"/>
      <c r="U173"/>
      <c r="V173"/>
      <c r="W173"/>
      <c r="X173"/>
    </row>
    <row r="174" spans="1:24" s="71" customFormat="1" x14ac:dyDescent="0.2">
      <c r="A174" s="75" t="s">
        <v>103</v>
      </c>
      <c r="B174" s="75" t="s">
        <v>112</v>
      </c>
      <c r="C174" s="75" t="s">
        <v>5</v>
      </c>
      <c r="D174" s="75"/>
      <c r="E174" s="75"/>
      <c r="F174" s="75"/>
      <c r="G174" s="75"/>
      <c r="H174" s="75"/>
      <c r="I174" s="75"/>
      <c r="J174" s="75"/>
      <c r="K174" s="75"/>
      <c r="L174" s="75"/>
      <c r="M174" s="74"/>
      <c r="N174" s="74"/>
      <c r="O174" s="74"/>
      <c r="P174" s="74">
        <v>44148</v>
      </c>
      <c r="Q174" s="74"/>
      <c r="R174" s="74"/>
      <c r="S174"/>
      <c r="T174"/>
      <c r="U174"/>
      <c r="V174"/>
      <c r="W174"/>
      <c r="X174"/>
    </row>
    <row r="175" spans="1:24" s="71" customFormat="1" x14ac:dyDescent="0.2">
      <c r="A175" s="75" t="s">
        <v>103</v>
      </c>
      <c r="B175" s="75" t="s">
        <v>112</v>
      </c>
      <c r="C175" s="75" t="s">
        <v>6</v>
      </c>
      <c r="D175" s="75"/>
      <c r="E175" s="75"/>
      <c r="F175" s="75"/>
      <c r="G175" s="75"/>
      <c r="H175" s="75"/>
      <c r="I175" s="75"/>
      <c r="J175" s="75"/>
      <c r="K175" s="75"/>
      <c r="L175" s="75"/>
      <c r="M175" s="74"/>
      <c r="N175" s="74"/>
      <c r="O175" s="74">
        <v>44119</v>
      </c>
      <c r="P175" s="74"/>
      <c r="Q175" s="74"/>
      <c r="R175" s="74"/>
      <c r="S175"/>
      <c r="T175"/>
      <c r="U175"/>
      <c r="V175"/>
      <c r="W175"/>
      <c r="X175"/>
    </row>
    <row r="176" spans="1:24" s="71" customFormat="1" x14ac:dyDescent="0.2">
      <c r="A176" s="75" t="s">
        <v>103</v>
      </c>
      <c r="B176" s="75" t="s">
        <v>112</v>
      </c>
      <c r="C176" s="75" t="s">
        <v>33</v>
      </c>
      <c r="D176" s="75"/>
      <c r="E176" s="75"/>
      <c r="F176" s="75"/>
      <c r="G176" s="75"/>
      <c r="H176" s="75"/>
      <c r="I176" s="75"/>
      <c r="J176" s="75"/>
      <c r="K176" s="75"/>
      <c r="L176" s="75"/>
      <c r="M176" s="74"/>
      <c r="N176" s="74"/>
      <c r="O176" s="74"/>
      <c r="P176" s="74">
        <v>44147</v>
      </c>
      <c r="Q176" s="74"/>
      <c r="R176" s="74"/>
      <c r="S176"/>
      <c r="T176"/>
      <c r="U176"/>
      <c r="V176"/>
      <c r="W176"/>
      <c r="X176"/>
    </row>
    <row r="177" spans="1:24" s="71" customFormat="1" x14ac:dyDescent="0.2">
      <c r="A177" s="75" t="s">
        <v>103</v>
      </c>
      <c r="B177" s="75" t="s">
        <v>112</v>
      </c>
      <c r="C177" s="75" t="s">
        <v>7</v>
      </c>
      <c r="D177" s="75"/>
      <c r="E177" s="75"/>
      <c r="F177" s="75"/>
      <c r="G177" s="75"/>
      <c r="H177" s="75"/>
      <c r="I177" s="75"/>
      <c r="J177" s="75"/>
      <c r="K177" s="75"/>
      <c r="L177" s="75"/>
      <c r="M177" s="74"/>
      <c r="N177" s="74"/>
      <c r="O177" s="74"/>
      <c r="P177" s="74">
        <v>44154</v>
      </c>
      <c r="Q177" s="74"/>
      <c r="R177" s="74"/>
      <c r="S177"/>
      <c r="T177"/>
      <c r="U177"/>
      <c r="V177"/>
      <c r="W177"/>
      <c r="X177"/>
    </row>
    <row r="178" spans="1:24" s="71" customFormat="1" x14ac:dyDescent="0.2">
      <c r="A178" s="75" t="s">
        <v>104</v>
      </c>
      <c r="B178" s="75" t="s">
        <v>113</v>
      </c>
      <c r="C178" s="75" t="s">
        <v>4</v>
      </c>
      <c r="D178" s="75"/>
      <c r="E178" s="75"/>
      <c r="F178" s="75"/>
      <c r="G178" s="75"/>
      <c r="H178" s="75"/>
      <c r="I178" s="75"/>
      <c r="J178" s="75"/>
      <c r="K178" s="75"/>
      <c r="L178" s="75"/>
      <c r="M178" s="74"/>
      <c r="N178" s="74"/>
      <c r="O178" s="74">
        <v>44118</v>
      </c>
      <c r="P178" s="74"/>
      <c r="Q178" s="74"/>
      <c r="R178" s="74"/>
      <c r="S178"/>
      <c r="T178"/>
      <c r="U178"/>
      <c r="V178"/>
      <c r="W178"/>
      <c r="X178"/>
    </row>
    <row r="179" spans="1:24" s="71" customFormat="1" x14ac:dyDescent="0.2">
      <c r="A179" s="75" t="s">
        <v>104</v>
      </c>
      <c r="B179" s="75" t="s">
        <v>113</v>
      </c>
      <c r="C179" s="75" t="s">
        <v>21</v>
      </c>
      <c r="D179" s="75"/>
      <c r="E179" s="75"/>
      <c r="F179" s="75"/>
      <c r="G179" s="75"/>
      <c r="H179" s="75"/>
      <c r="I179" s="75"/>
      <c r="J179" s="75"/>
      <c r="K179" s="75"/>
      <c r="L179" s="75"/>
      <c r="M179" s="74"/>
      <c r="N179" s="74"/>
      <c r="O179" s="74">
        <v>44118</v>
      </c>
      <c r="P179" s="74"/>
      <c r="Q179" s="74"/>
      <c r="R179" s="74"/>
      <c r="S179"/>
      <c r="T179"/>
      <c r="U179"/>
      <c r="V179"/>
      <c r="W179"/>
      <c r="X179"/>
    </row>
    <row r="180" spans="1:24" s="71" customFormat="1" x14ac:dyDescent="0.2">
      <c r="A180" s="75" t="s">
        <v>104</v>
      </c>
      <c r="B180" s="75" t="s">
        <v>113</v>
      </c>
      <c r="C180" s="75" t="s">
        <v>5</v>
      </c>
      <c r="D180" s="75"/>
      <c r="E180" s="75"/>
      <c r="F180" s="75"/>
      <c r="G180" s="75"/>
      <c r="H180" s="75"/>
      <c r="I180" s="75"/>
      <c r="J180" s="75"/>
      <c r="K180" s="75"/>
      <c r="L180" s="75"/>
      <c r="M180" s="74"/>
      <c r="N180" s="74"/>
      <c r="O180" s="74"/>
      <c r="P180" s="74">
        <v>44150</v>
      </c>
      <c r="Q180" s="74"/>
      <c r="R180" s="74"/>
      <c r="S180"/>
      <c r="T180"/>
      <c r="U180"/>
      <c r="V180"/>
      <c r="W180"/>
      <c r="X180"/>
    </row>
    <row r="181" spans="1:24" s="71" customFormat="1" x14ac:dyDescent="0.2">
      <c r="A181" s="75" t="s">
        <v>104</v>
      </c>
      <c r="B181" s="75" t="s">
        <v>113</v>
      </c>
      <c r="C181" s="75" t="s">
        <v>6</v>
      </c>
      <c r="D181" s="75"/>
      <c r="E181" s="75"/>
      <c r="F181" s="75"/>
      <c r="G181" s="75"/>
      <c r="H181" s="75"/>
      <c r="I181" s="75"/>
      <c r="J181" s="75"/>
      <c r="K181" s="75"/>
      <c r="L181" s="75"/>
      <c r="M181" s="74"/>
      <c r="N181" s="74"/>
      <c r="O181" s="74">
        <v>44121</v>
      </c>
      <c r="P181" s="74"/>
      <c r="Q181" s="74"/>
      <c r="R181" s="74"/>
      <c r="S181"/>
      <c r="T181"/>
      <c r="U181"/>
      <c r="V181"/>
      <c r="W181"/>
      <c r="X181"/>
    </row>
    <row r="182" spans="1:24" s="71" customFormat="1" x14ac:dyDescent="0.2">
      <c r="A182" s="75" t="s">
        <v>104</v>
      </c>
      <c r="B182" s="75" t="s">
        <v>113</v>
      </c>
      <c r="C182" s="75" t="s">
        <v>33</v>
      </c>
      <c r="D182" s="75"/>
      <c r="E182" s="75"/>
      <c r="F182" s="75"/>
      <c r="G182" s="75"/>
      <c r="H182" s="75"/>
      <c r="I182" s="75"/>
      <c r="J182" s="75"/>
      <c r="K182" s="75"/>
      <c r="L182" s="75"/>
      <c r="M182" s="74"/>
      <c r="N182" s="74"/>
      <c r="O182" s="74"/>
      <c r="P182" s="74">
        <v>44149</v>
      </c>
      <c r="Q182" s="74"/>
      <c r="R182" s="74"/>
      <c r="S182"/>
      <c r="T182"/>
      <c r="U182"/>
      <c r="V182"/>
      <c r="W182"/>
      <c r="X182"/>
    </row>
    <row r="183" spans="1:24" s="71" customFormat="1" x14ac:dyDescent="0.2">
      <c r="A183" s="75" t="s">
        <v>104</v>
      </c>
      <c r="B183" s="75" t="s">
        <v>113</v>
      </c>
      <c r="C183" s="75" t="s">
        <v>7</v>
      </c>
      <c r="D183" s="75"/>
      <c r="E183" s="75"/>
      <c r="F183" s="75"/>
      <c r="G183" s="75"/>
      <c r="H183" s="75"/>
      <c r="I183" s="75"/>
      <c r="J183" s="75"/>
      <c r="K183" s="75"/>
      <c r="L183" s="75"/>
      <c r="M183" s="74"/>
      <c r="N183" s="74"/>
      <c r="O183" s="74"/>
      <c r="P183" s="74">
        <v>44156</v>
      </c>
      <c r="Q183" s="74"/>
      <c r="R183" s="74"/>
      <c r="S183"/>
      <c r="T183"/>
      <c r="U183"/>
      <c r="V183"/>
      <c r="W183"/>
      <c r="X183"/>
    </row>
    <row r="184" spans="1:24" s="71" customFormat="1" x14ac:dyDescent="0.2">
      <c r="A184" s="75" t="s">
        <v>105</v>
      </c>
      <c r="B184" s="75" t="s">
        <v>111</v>
      </c>
      <c r="C184" s="75" t="s">
        <v>4</v>
      </c>
      <c r="D184" s="75"/>
      <c r="E184" s="75"/>
      <c r="F184" s="75"/>
      <c r="G184" s="75"/>
      <c r="H184" s="75"/>
      <c r="I184" s="75"/>
      <c r="J184" s="75"/>
      <c r="K184" s="75"/>
      <c r="L184" s="75"/>
      <c r="M184" s="74"/>
      <c r="N184" s="74"/>
      <c r="O184" s="74">
        <v>44132</v>
      </c>
      <c r="P184" s="74"/>
      <c r="Q184" s="74"/>
      <c r="R184" s="74"/>
      <c r="S184"/>
      <c r="T184"/>
      <c r="U184"/>
      <c r="V184"/>
      <c r="W184"/>
      <c r="X184"/>
    </row>
    <row r="185" spans="1:24" s="71" customFormat="1" x14ac:dyDescent="0.2">
      <c r="A185" s="75" t="s">
        <v>105</v>
      </c>
      <c r="B185" s="75" t="s">
        <v>111</v>
      </c>
      <c r="C185" s="75" t="s">
        <v>21</v>
      </c>
      <c r="D185" s="75"/>
      <c r="E185" s="75"/>
      <c r="F185" s="75"/>
      <c r="G185" s="75"/>
      <c r="H185" s="75"/>
      <c r="I185" s="75"/>
      <c r="J185" s="75"/>
      <c r="K185" s="75"/>
      <c r="L185" s="75"/>
      <c r="M185" s="74"/>
      <c r="N185" s="74"/>
      <c r="O185" s="74">
        <v>44132</v>
      </c>
      <c r="P185" s="74"/>
      <c r="Q185" s="74"/>
      <c r="R185" s="74"/>
      <c r="S185"/>
      <c r="T185"/>
      <c r="U185"/>
      <c r="V185"/>
      <c r="W185"/>
      <c r="X185"/>
    </row>
    <row r="186" spans="1:24" s="71" customFormat="1" x14ac:dyDescent="0.2">
      <c r="A186" s="75" t="s">
        <v>105</v>
      </c>
      <c r="B186" s="75" t="s">
        <v>111</v>
      </c>
      <c r="C186" s="75" t="s">
        <v>5</v>
      </c>
      <c r="D186" s="75"/>
      <c r="E186" s="75"/>
      <c r="F186" s="75"/>
      <c r="G186" s="75"/>
      <c r="H186" s="75"/>
      <c r="I186" s="75"/>
      <c r="J186" s="75"/>
      <c r="K186" s="75"/>
      <c r="L186" s="75"/>
      <c r="M186" s="74"/>
      <c r="N186" s="74"/>
      <c r="O186" s="74"/>
      <c r="P186" s="74">
        <v>44164</v>
      </c>
      <c r="Q186" s="74"/>
      <c r="R186" s="74"/>
      <c r="S186"/>
      <c r="T186"/>
      <c r="U186"/>
      <c r="V186"/>
      <c r="W186"/>
      <c r="X186"/>
    </row>
    <row r="187" spans="1:24" s="71" customFormat="1" x14ac:dyDescent="0.2">
      <c r="A187" s="75" t="s">
        <v>105</v>
      </c>
      <c r="B187" s="75" t="s">
        <v>111</v>
      </c>
      <c r="C187" s="75" t="s">
        <v>6</v>
      </c>
      <c r="D187" s="75"/>
      <c r="E187" s="75"/>
      <c r="F187" s="75"/>
      <c r="G187" s="75"/>
      <c r="H187" s="75"/>
      <c r="I187" s="75"/>
      <c r="J187" s="75"/>
      <c r="K187" s="75"/>
      <c r="L187" s="75"/>
      <c r="M187" s="74"/>
      <c r="N187" s="74"/>
      <c r="O187" s="74">
        <v>44135</v>
      </c>
      <c r="P187" s="74"/>
      <c r="Q187" s="74"/>
      <c r="R187" s="74"/>
      <c r="S187"/>
      <c r="T187"/>
      <c r="U187"/>
      <c r="V187"/>
      <c r="W187"/>
      <c r="X187"/>
    </row>
    <row r="188" spans="1:24" s="71" customFormat="1" x14ac:dyDescent="0.2">
      <c r="A188" s="75" t="s">
        <v>105</v>
      </c>
      <c r="B188" s="75" t="s">
        <v>111</v>
      </c>
      <c r="C188" s="75" t="s">
        <v>33</v>
      </c>
      <c r="D188" s="75"/>
      <c r="E188" s="75"/>
      <c r="F188" s="75"/>
      <c r="G188" s="75"/>
      <c r="H188" s="75"/>
      <c r="I188" s="75"/>
      <c r="J188" s="75"/>
      <c r="K188" s="75"/>
      <c r="L188" s="75"/>
      <c r="M188" s="74"/>
      <c r="N188" s="74"/>
      <c r="O188" s="74"/>
      <c r="P188" s="74">
        <v>44163</v>
      </c>
      <c r="Q188" s="74"/>
      <c r="R188" s="74"/>
      <c r="S188"/>
      <c r="T188"/>
      <c r="U188"/>
      <c r="V188"/>
      <c r="W188"/>
      <c r="X188"/>
    </row>
    <row r="189" spans="1:24" s="71" customFormat="1" x14ac:dyDescent="0.2">
      <c r="A189" s="75" t="s">
        <v>105</v>
      </c>
      <c r="B189" s="75" t="s">
        <v>111</v>
      </c>
      <c r="C189" s="75" t="s">
        <v>7</v>
      </c>
      <c r="D189" s="75"/>
      <c r="E189" s="75"/>
      <c r="F189" s="75"/>
      <c r="G189" s="75"/>
      <c r="H189" s="75"/>
      <c r="I189" s="75"/>
      <c r="J189" s="75"/>
      <c r="K189" s="75"/>
      <c r="L189" s="75"/>
      <c r="M189" s="74"/>
      <c r="N189" s="74"/>
      <c r="O189" s="74"/>
      <c r="P189" s="74"/>
      <c r="Q189" s="74">
        <v>44170</v>
      </c>
      <c r="R189" s="74"/>
      <c r="S189"/>
      <c r="T189"/>
      <c r="U189"/>
      <c r="V189"/>
      <c r="W189"/>
      <c r="X189"/>
    </row>
    <row r="190" spans="1:24" s="71" customFormat="1" x14ac:dyDescent="0.2">
      <c r="A190" s="75" t="s">
        <v>106</v>
      </c>
      <c r="B190" s="75" t="s">
        <v>112</v>
      </c>
      <c r="C190" s="75" t="s">
        <v>4</v>
      </c>
      <c r="D190" s="75"/>
      <c r="E190" s="75"/>
      <c r="F190" s="75"/>
      <c r="G190" s="75"/>
      <c r="H190" s="75"/>
      <c r="I190" s="75"/>
      <c r="J190" s="75"/>
      <c r="K190" s="75"/>
      <c r="L190" s="75"/>
      <c r="M190" s="74"/>
      <c r="N190" s="74"/>
      <c r="O190" s="74"/>
      <c r="P190" s="74">
        <v>44137</v>
      </c>
      <c r="Q190" s="74"/>
      <c r="R190" s="74"/>
      <c r="S190"/>
      <c r="T190"/>
      <c r="U190"/>
      <c r="V190"/>
      <c r="W190"/>
      <c r="X190"/>
    </row>
    <row r="191" spans="1:24" s="71" customFormat="1" x14ac:dyDescent="0.2">
      <c r="A191" s="75" t="s">
        <v>106</v>
      </c>
      <c r="B191" s="75" t="s">
        <v>112</v>
      </c>
      <c r="C191" s="75" t="s">
        <v>21</v>
      </c>
      <c r="D191" s="75"/>
      <c r="E191" s="75"/>
      <c r="F191" s="75"/>
      <c r="G191" s="75"/>
      <c r="H191" s="75"/>
      <c r="I191" s="75"/>
      <c r="J191" s="75"/>
      <c r="K191" s="75"/>
      <c r="L191" s="75"/>
      <c r="M191" s="74"/>
      <c r="N191" s="74"/>
      <c r="O191" s="74"/>
      <c r="P191" s="74">
        <v>44137</v>
      </c>
      <c r="Q191" s="74"/>
      <c r="R191" s="74"/>
      <c r="S191"/>
      <c r="T191"/>
      <c r="U191"/>
      <c r="V191"/>
      <c r="W191"/>
      <c r="X191"/>
    </row>
    <row r="192" spans="1:24" s="71" customFormat="1" x14ac:dyDescent="0.2">
      <c r="A192" s="75" t="s">
        <v>106</v>
      </c>
      <c r="B192" s="75" t="s">
        <v>112</v>
      </c>
      <c r="C192" s="75" t="s">
        <v>5</v>
      </c>
      <c r="D192" s="75"/>
      <c r="E192" s="75"/>
      <c r="F192" s="75"/>
      <c r="G192" s="75"/>
      <c r="H192" s="75"/>
      <c r="I192" s="75"/>
      <c r="J192" s="75"/>
      <c r="K192" s="75"/>
      <c r="L192" s="75"/>
      <c r="M192" s="74"/>
      <c r="N192" s="74"/>
      <c r="O192" s="74"/>
      <c r="P192" s="74"/>
      <c r="Q192" s="74">
        <v>44168</v>
      </c>
      <c r="R192" s="74"/>
      <c r="S192"/>
      <c r="T192"/>
      <c r="U192"/>
      <c r="V192"/>
      <c r="W192"/>
      <c r="X192"/>
    </row>
    <row r="193" spans="1:24" s="71" customFormat="1" x14ac:dyDescent="0.2">
      <c r="A193" s="75" t="s">
        <v>106</v>
      </c>
      <c r="B193" s="75" t="s">
        <v>112</v>
      </c>
      <c r="C193" s="75" t="s">
        <v>6</v>
      </c>
      <c r="D193" s="75"/>
      <c r="E193" s="75"/>
      <c r="F193" s="75"/>
      <c r="G193" s="75"/>
      <c r="H193" s="75"/>
      <c r="I193" s="75"/>
      <c r="J193" s="75"/>
      <c r="K193" s="75"/>
      <c r="L193" s="75"/>
      <c r="M193" s="74"/>
      <c r="N193" s="74"/>
      <c r="O193" s="74"/>
      <c r="P193" s="74">
        <v>44140</v>
      </c>
      <c r="Q193" s="74"/>
      <c r="R193" s="74"/>
      <c r="S193"/>
      <c r="T193"/>
      <c r="U193"/>
      <c r="V193"/>
      <c r="W193"/>
      <c r="X193"/>
    </row>
    <row r="194" spans="1:24" s="71" customFormat="1" x14ac:dyDescent="0.2">
      <c r="A194" s="75" t="s">
        <v>106</v>
      </c>
      <c r="B194" s="75" t="s">
        <v>112</v>
      </c>
      <c r="C194" s="75" t="s">
        <v>33</v>
      </c>
      <c r="D194" s="75"/>
      <c r="E194" s="75"/>
      <c r="F194" s="75"/>
      <c r="G194" s="75"/>
      <c r="H194" s="75"/>
      <c r="I194" s="75"/>
      <c r="J194" s="75"/>
      <c r="K194" s="75"/>
      <c r="L194" s="75"/>
      <c r="M194" s="74"/>
      <c r="N194" s="74"/>
      <c r="O194" s="74"/>
      <c r="P194" s="74"/>
      <c r="Q194" s="74">
        <v>44167</v>
      </c>
      <c r="R194" s="74"/>
      <c r="S194"/>
      <c r="T194"/>
      <c r="U194"/>
      <c r="V194"/>
      <c r="W194"/>
      <c r="X194"/>
    </row>
    <row r="195" spans="1:24" s="71" customFormat="1" x14ac:dyDescent="0.2">
      <c r="A195" s="75" t="s">
        <v>106</v>
      </c>
      <c r="B195" s="75" t="s">
        <v>112</v>
      </c>
      <c r="C195" s="75" t="s">
        <v>7</v>
      </c>
      <c r="D195" s="75"/>
      <c r="E195" s="75"/>
      <c r="F195" s="75"/>
      <c r="G195" s="75"/>
      <c r="H195" s="75"/>
      <c r="I195" s="75"/>
      <c r="J195" s="75"/>
      <c r="K195" s="75"/>
      <c r="L195" s="75"/>
      <c r="M195" s="74"/>
      <c r="N195" s="74"/>
      <c r="O195" s="74"/>
      <c r="P195" s="74"/>
      <c r="Q195" s="74">
        <v>44174</v>
      </c>
      <c r="R195" s="74"/>
      <c r="S195"/>
      <c r="T195"/>
      <c r="U195"/>
      <c r="V195"/>
      <c r="W195"/>
      <c r="X195"/>
    </row>
    <row r="196" spans="1:24" s="71" customFormat="1" x14ac:dyDescent="0.2">
      <c r="A196" s="75" t="s">
        <v>107</v>
      </c>
      <c r="B196" s="75" t="s">
        <v>113</v>
      </c>
      <c r="C196" s="75" t="s">
        <v>4</v>
      </c>
      <c r="D196" s="75"/>
      <c r="E196" s="75"/>
      <c r="F196" s="75"/>
      <c r="G196" s="75"/>
      <c r="H196" s="75"/>
      <c r="I196" s="75"/>
      <c r="J196" s="75"/>
      <c r="K196" s="75"/>
      <c r="L196" s="75"/>
      <c r="M196" s="74"/>
      <c r="N196" s="74"/>
      <c r="O196" s="74"/>
      <c r="P196" s="74">
        <v>44161</v>
      </c>
      <c r="Q196" s="74"/>
      <c r="R196" s="74"/>
      <c r="S196"/>
      <c r="T196"/>
      <c r="U196"/>
      <c r="V196"/>
      <c r="W196"/>
      <c r="X196"/>
    </row>
    <row r="197" spans="1:24" s="71" customFormat="1" x14ac:dyDescent="0.2">
      <c r="A197" s="75" t="s">
        <v>107</v>
      </c>
      <c r="B197" s="75" t="s">
        <v>113</v>
      </c>
      <c r="C197" s="75" t="s">
        <v>21</v>
      </c>
      <c r="D197" s="75"/>
      <c r="E197" s="75"/>
      <c r="F197" s="75"/>
      <c r="G197" s="75"/>
      <c r="H197" s="75"/>
      <c r="I197" s="75"/>
      <c r="J197" s="75"/>
      <c r="K197" s="75"/>
      <c r="L197" s="75"/>
      <c r="M197" s="74"/>
      <c r="N197" s="74"/>
      <c r="O197" s="74"/>
      <c r="P197" s="74">
        <v>44161</v>
      </c>
      <c r="Q197" s="74"/>
      <c r="R197" s="74"/>
      <c r="S197"/>
      <c r="T197"/>
      <c r="U197"/>
      <c r="V197"/>
      <c r="W197"/>
      <c r="X197"/>
    </row>
    <row r="198" spans="1:24" s="71" customFormat="1" x14ac:dyDescent="0.2">
      <c r="A198" s="75" t="s">
        <v>107</v>
      </c>
      <c r="B198" s="75" t="s">
        <v>113</v>
      </c>
      <c r="C198" s="75" t="s">
        <v>5</v>
      </c>
      <c r="D198" s="75"/>
      <c r="E198" s="75"/>
      <c r="F198" s="75"/>
      <c r="G198" s="75"/>
      <c r="H198" s="75"/>
      <c r="I198" s="75"/>
      <c r="J198" s="75"/>
      <c r="K198" s="75"/>
      <c r="L198" s="75"/>
      <c r="M198" s="74"/>
      <c r="N198" s="74"/>
      <c r="O198" s="74"/>
      <c r="P198" s="74"/>
      <c r="Q198" s="74">
        <v>44192</v>
      </c>
      <c r="R198" s="74"/>
      <c r="S198"/>
      <c r="T198"/>
      <c r="U198"/>
      <c r="V198"/>
      <c r="W198"/>
      <c r="X198"/>
    </row>
    <row r="199" spans="1:24" s="71" customFormat="1" x14ac:dyDescent="0.2">
      <c r="A199" s="75" t="s">
        <v>107</v>
      </c>
      <c r="B199" s="75" t="s">
        <v>113</v>
      </c>
      <c r="C199" s="75" t="s">
        <v>6</v>
      </c>
      <c r="D199" s="75"/>
      <c r="E199" s="75"/>
      <c r="F199" s="75"/>
      <c r="G199" s="75"/>
      <c r="H199" s="75"/>
      <c r="I199" s="75"/>
      <c r="J199" s="75"/>
      <c r="K199" s="75"/>
      <c r="L199" s="75"/>
      <c r="M199" s="74"/>
      <c r="N199" s="74"/>
      <c r="O199" s="74"/>
      <c r="P199" s="74">
        <v>44164</v>
      </c>
      <c r="Q199" s="74"/>
      <c r="R199" s="74"/>
      <c r="S199"/>
      <c r="T199"/>
      <c r="U199"/>
      <c r="V199"/>
      <c r="W199"/>
      <c r="X199"/>
    </row>
    <row r="200" spans="1:24" s="71" customFormat="1" x14ac:dyDescent="0.2">
      <c r="A200" s="75" t="s">
        <v>107</v>
      </c>
      <c r="B200" s="75" t="s">
        <v>113</v>
      </c>
      <c r="C200" s="75" t="s">
        <v>33</v>
      </c>
      <c r="D200" s="75"/>
      <c r="E200" s="75"/>
      <c r="F200" s="75"/>
      <c r="G200" s="75"/>
      <c r="H200" s="75"/>
      <c r="I200" s="75"/>
      <c r="J200" s="75"/>
      <c r="K200" s="75"/>
      <c r="L200" s="75"/>
      <c r="M200" s="74"/>
      <c r="N200" s="74"/>
      <c r="O200" s="74"/>
      <c r="P200" s="74"/>
      <c r="Q200" s="74">
        <v>44191</v>
      </c>
      <c r="R200" s="74"/>
      <c r="S200"/>
      <c r="T200"/>
      <c r="U200"/>
      <c r="V200"/>
      <c r="W200"/>
      <c r="X200"/>
    </row>
    <row r="201" spans="1:24" s="71" customFormat="1" x14ac:dyDescent="0.2">
      <c r="A201" s="75" t="s">
        <v>107</v>
      </c>
      <c r="B201" s="75" t="s">
        <v>113</v>
      </c>
      <c r="C201" s="75" t="s">
        <v>7</v>
      </c>
      <c r="D201" s="75"/>
      <c r="E201" s="75"/>
      <c r="F201" s="75"/>
      <c r="G201" s="75"/>
      <c r="H201" s="75"/>
      <c r="I201" s="75"/>
      <c r="J201" s="75"/>
      <c r="K201" s="75"/>
      <c r="L201" s="75"/>
      <c r="M201" s="74"/>
      <c r="N201" s="74"/>
      <c r="O201" s="74"/>
      <c r="P201" s="74"/>
      <c r="Q201" s="74"/>
      <c r="R201" s="74">
        <v>44198</v>
      </c>
      <c r="S201"/>
      <c r="T201"/>
      <c r="U201"/>
      <c r="V201"/>
      <c r="W201"/>
      <c r="X201"/>
    </row>
    <row r="202" spans="1:24" s="71" customFormat="1" x14ac:dyDescent="0.2">
      <c r="A202" s="75" t="s">
        <v>108</v>
      </c>
      <c r="B202" s="75" t="s">
        <v>111</v>
      </c>
      <c r="C202" s="75" t="s">
        <v>4</v>
      </c>
      <c r="D202" s="75"/>
      <c r="E202" s="75"/>
      <c r="F202" s="75"/>
      <c r="G202" s="75"/>
      <c r="H202" s="75"/>
      <c r="I202" s="75"/>
      <c r="J202" s="75"/>
      <c r="K202" s="75"/>
      <c r="L202" s="75"/>
      <c r="M202" s="74"/>
      <c r="N202" s="74"/>
      <c r="O202" s="74"/>
      <c r="P202" s="74">
        <v>44165</v>
      </c>
      <c r="Q202" s="74"/>
      <c r="R202" s="74"/>
      <c r="S202"/>
      <c r="T202"/>
      <c r="U202"/>
      <c r="V202"/>
      <c r="W202"/>
      <c r="X202"/>
    </row>
    <row r="203" spans="1:24" s="71" customFormat="1" x14ac:dyDescent="0.2">
      <c r="A203" s="75" t="s">
        <v>108</v>
      </c>
      <c r="B203" s="75" t="s">
        <v>111</v>
      </c>
      <c r="C203" s="75" t="s">
        <v>21</v>
      </c>
      <c r="D203" s="75"/>
      <c r="E203" s="75"/>
      <c r="F203" s="75"/>
      <c r="G203" s="75"/>
      <c r="H203" s="75"/>
      <c r="I203" s="75"/>
      <c r="J203" s="75"/>
      <c r="K203" s="75"/>
      <c r="L203" s="75"/>
      <c r="M203" s="74"/>
      <c r="N203" s="74"/>
      <c r="O203" s="74"/>
      <c r="P203" s="74">
        <v>44165</v>
      </c>
      <c r="Q203" s="74"/>
      <c r="R203" s="74"/>
      <c r="S203"/>
      <c r="T203"/>
      <c r="U203"/>
      <c r="V203"/>
      <c r="W203"/>
      <c r="X203"/>
    </row>
    <row r="204" spans="1:24" s="71" customFormat="1" x14ac:dyDescent="0.2">
      <c r="A204" s="75" t="s">
        <v>108</v>
      </c>
      <c r="B204" s="75" t="s">
        <v>111</v>
      </c>
      <c r="C204" s="75" t="s">
        <v>5</v>
      </c>
      <c r="D204" s="75"/>
      <c r="E204" s="75"/>
      <c r="F204" s="75"/>
      <c r="G204" s="75"/>
      <c r="H204" s="75"/>
      <c r="I204" s="75"/>
      <c r="J204" s="75"/>
      <c r="K204" s="75"/>
      <c r="L204" s="75"/>
      <c r="M204" s="74"/>
      <c r="N204" s="74"/>
      <c r="O204" s="74"/>
      <c r="P204" s="74"/>
      <c r="Q204" s="74"/>
      <c r="R204" s="74">
        <v>44197</v>
      </c>
      <c r="S204"/>
      <c r="T204"/>
      <c r="U204"/>
      <c r="V204"/>
      <c r="W204"/>
      <c r="X204"/>
    </row>
    <row r="205" spans="1:24" s="71" customFormat="1" x14ac:dyDescent="0.2">
      <c r="A205" s="75" t="s">
        <v>108</v>
      </c>
      <c r="B205" s="75" t="s">
        <v>111</v>
      </c>
      <c r="C205" s="75" t="s">
        <v>6</v>
      </c>
      <c r="D205" s="75"/>
      <c r="E205" s="75"/>
      <c r="F205" s="75"/>
      <c r="G205" s="75"/>
      <c r="H205" s="75"/>
      <c r="I205" s="75"/>
      <c r="J205" s="75"/>
      <c r="K205" s="75"/>
      <c r="L205" s="75"/>
      <c r="M205" s="74"/>
      <c r="N205" s="74"/>
      <c r="O205" s="74"/>
      <c r="P205" s="74"/>
      <c r="Q205" s="74">
        <v>44168</v>
      </c>
      <c r="R205" s="74"/>
      <c r="S205"/>
      <c r="T205"/>
      <c r="U205"/>
      <c r="V205"/>
      <c r="W205"/>
      <c r="X205"/>
    </row>
    <row r="206" spans="1:24" s="71" customFormat="1" x14ac:dyDescent="0.2">
      <c r="A206" s="75" t="s">
        <v>108</v>
      </c>
      <c r="B206" s="75" t="s">
        <v>111</v>
      </c>
      <c r="C206" s="75" t="s">
        <v>33</v>
      </c>
      <c r="D206" s="75"/>
      <c r="E206" s="75"/>
      <c r="F206" s="75"/>
      <c r="G206" s="75"/>
      <c r="H206" s="75"/>
      <c r="I206" s="75"/>
      <c r="J206" s="75"/>
      <c r="K206" s="75"/>
      <c r="L206" s="75"/>
      <c r="M206" s="74"/>
      <c r="N206" s="74"/>
      <c r="O206" s="74"/>
      <c r="P206" s="74"/>
      <c r="Q206" s="74">
        <v>44196</v>
      </c>
      <c r="R206" s="74"/>
      <c r="S206"/>
      <c r="T206"/>
      <c r="U206"/>
      <c r="V206"/>
      <c r="W206"/>
      <c r="X206"/>
    </row>
    <row r="207" spans="1:24" s="71" customFormat="1" x14ac:dyDescent="0.2">
      <c r="A207" s="75" t="s">
        <v>108</v>
      </c>
      <c r="B207" s="75" t="s">
        <v>111</v>
      </c>
      <c r="C207" s="75" t="s">
        <v>7</v>
      </c>
      <c r="D207" s="75"/>
      <c r="E207" s="75"/>
      <c r="F207" s="75"/>
      <c r="G207" s="75"/>
      <c r="H207" s="75"/>
      <c r="I207" s="75"/>
      <c r="J207" s="75"/>
      <c r="K207" s="75"/>
      <c r="L207" s="75"/>
      <c r="M207" s="74"/>
      <c r="N207" s="74"/>
      <c r="O207" s="74"/>
      <c r="P207" s="74"/>
      <c r="Q207" s="74"/>
      <c r="R207" s="74">
        <v>44203</v>
      </c>
      <c r="S207"/>
      <c r="T207"/>
      <c r="U207"/>
      <c r="V207"/>
      <c r="W207"/>
      <c r="X207"/>
    </row>
    <row r="208" spans="1:24" s="71" customFormat="1" x14ac:dyDescent="0.2">
      <c r="A208" s="75" t="s">
        <v>109</v>
      </c>
      <c r="B208" s="75" t="s">
        <v>112</v>
      </c>
      <c r="C208" s="75" t="s">
        <v>4</v>
      </c>
      <c r="D208" s="75"/>
      <c r="E208" s="75"/>
      <c r="F208" s="75"/>
      <c r="G208" s="75"/>
      <c r="H208" s="75"/>
      <c r="I208" s="75"/>
      <c r="J208" s="75"/>
      <c r="K208" s="75"/>
      <c r="L208" s="75"/>
      <c r="M208" s="74"/>
      <c r="N208" s="74"/>
      <c r="O208" s="74"/>
      <c r="P208" s="74">
        <v>44165</v>
      </c>
      <c r="Q208" s="74"/>
      <c r="R208" s="74"/>
      <c r="S208"/>
      <c r="T208"/>
      <c r="U208"/>
      <c r="V208"/>
      <c r="W208"/>
      <c r="X208"/>
    </row>
    <row r="209" spans="1:24" s="71" customFormat="1" x14ac:dyDescent="0.2">
      <c r="A209" s="75" t="s">
        <v>109</v>
      </c>
      <c r="B209" s="75" t="s">
        <v>112</v>
      </c>
      <c r="C209" s="75" t="s">
        <v>21</v>
      </c>
      <c r="D209" s="75"/>
      <c r="E209" s="75"/>
      <c r="F209" s="75"/>
      <c r="G209" s="75"/>
      <c r="H209" s="75"/>
      <c r="I209" s="75"/>
      <c r="J209" s="75"/>
      <c r="K209" s="75"/>
      <c r="L209" s="75"/>
      <c r="M209" s="74"/>
      <c r="N209" s="74"/>
      <c r="O209" s="74"/>
      <c r="P209" s="74">
        <v>44165</v>
      </c>
      <c r="Q209" s="74"/>
      <c r="R209" s="74"/>
      <c r="S209"/>
      <c r="T209"/>
      <c r="U209"/>
      <c r="V209"/>
      <c r="W209"/>
      <c r="X209"/>
    </row>
    <row r="210" spans="1:24" s="71" customFormat="1" x14ac:dyDescent="0.2">
      <c r="A210" s="75" t="s">
        <v>109</v>
      </c>
      <c r="B210" s="75" t="s">
        <v>112</v>
      </c>
      <c r="C210" s="75" t="s">
        <v>5</v>
      </c>
      <c r="D210" s="75"/>
      <c r="E210" s="75"/>
      <c r="F210" s="75"/>
      <c r="G210" s="75"/>
      <c r="H210" s="75"/>
      <c r="I210" s="75"/>
      <c r="J210" s="75"/>
      <c r="K210" s="75"/>
      <c r="L210" s="75"/>
      <c r="M210" s="74"/>
      <c r="N210" s="74"/>
      <c r="O210" s="74"/>
      <c r="P210" s="74"/>
      <c r="Q210" s="74"/>
      <c r="R210" s="74">
        <v>44197</v>
      </c>
      <c r="S210"/>
      <c r="T210"/>
      <c r="U210"/>
      <c r="V210"/>
      <c r="W210"/>
      <c r="X210"/>
    </row>
    <row r="211" spans="1:24" s="71" customFormat="1" x14ac:dyDescent="0.2">
      <c r="A211" s="75" t="s">
        <v>109</v>
      </c>
      <c r="B211" s="75" t="s">
        <v>112</v>
      </c>
      <c r="C211" s="75" t="s">
        <v>6</v>
      </c>
      <c r="D211" s="75"/>
      <c r="E211" s="75"/>
      <c r="F211" s="75"/>
      <c r="G211" s="75"/>
      <c r="H211" s="75"/>
      <c r="I211" s="75"/>
      <c r="J211" s="75"/>
      <c r="K211" s="75"/>
      <c r="L211" s="75"/>
      <c r="M211" s="74"/>
      <c r="N211" s="74"/>
      <c r="O211" s="74"/>
      <c r="P211" s="74"/>
      <c r="Q211" s="74">
        <v>44168</v>
      </c>
      <c r="R211" s="74"/>
      <c r="S211"/>
      <c r="T211"/>
      <c r="U211"/>
      <c r="V211"/>
      <c r="W211"/>
      <c r="X211"/>
    </row>
    <row r="212" spans="1:24" s="71" customFormat="1" x14ac:dyDescent="0.2">
      <c r="A212" s="75" t="s">
        <v>109</v>
      </c>
      <c r="B212" s="75" t="s">
        <v>112</v>
      </c>
      <c r="C212" s="75" t="s">
        <v>33</v>
      </c>
      <c r="D212" s="75"/>
      <c r="E212" s="75"/>
      <c r="F212" s="75"/>
      <c r="G212" s="75"/>
      <c r="H212" s="75"/>
      <c r="I212" s="75"/>
      <c r="J212" s="75"/>
      <c r="K212" s="75"/>
      <c r="L212" s="75"/>
      <c r="M212" s="74"/>
      <c r="N212" s="74"/>
      <c r="O212" s="74"/>
      <c r="P212" s="74"/>
      <c r="Q212" s="74">
        <v>44196</v>
      </c>
      <c r="R212" s="74"/>
      <c r="S212"/>
      <c r="T212"/>
      <c r="U212"/>
      <c r="V212"/>
      <c r="W212"/>
      <c r="X212"/>
    </row>
    <row r="213" spans="1:24" s="71" customFormat="1" x14ac:dyDescent="0.2">
      <c r="A213" s="75" t="s">
        <v>109</v>
      </c>
      <c r="B213" s="75" t="s">
        <v>112</v>
      </c>
      <c r="C213" s="75" t="s">
        <v>7</v>
      </c>
      <c r="D213" s="75"/>
      <c r="E213" s="75"/>
      <c r="F213" s="75"/>
      <c r="G213" s="75"/>
      <c r="H213" s="75"/>
      <c r="I213" s="75"/>
      <c r="J213" s="75"/>
      <c r="K213" s="75"/>
      <c r="L213" s="75"/>
      <c r="M213" s="74"/>
      <c r="N213" s="74"/>
      <c r="O213" s="74"/>
      <c r="P213" s="74"/>
      <c r="Q213" s="74"/>
      <c r="R213" s="74">
        <v>44203</v>
      </c>
      <c r="S213"/>
      <c r="T213"/>
      <c r="U213"/>
      <c r="V213"/>
      <c r="W213"/>
      <c r="X213"/>
    </row>
    <row r="214" spans="1:24" s="71" customFormat="1" x14ac:dyDescent="0.2">
      <c r="A214" s="75" t="s">
        <v>110</v>
      </c>
      <c r="B214" s="75" t="s">
        <v>113</v>
      </c>
      <c r="C214" s="75" t="s">
        <v>4</v>
      </c>
      <c r="D214" s="75"/>
      <c r="E214" s="75"/>
      <c r="F214" s="75"/>
      <c r="G214" s="75"/>
      <c r="H214" s="75"/>
      <c r="I214" s="75"/>
      <c r="J214" s="75"/>
      <c r="K214" s="75"/>
      <c r="L214" s="75"/>
      <c r="M214" s="74"/>
      <c r="N214" s="74"/>
      <c r="O214" s="74"/>
      <c r="P214" s="74">
        <v>44165</v>
      </c>
      <c r="Q214" s="74"/>
      <c r="R214" s="74"/>
      <c r="S214"/>
      <c r="T214"/>
      <c r="U214"/>
      <c r="V214"/>
      <c r="W214"/>
      <c r="X214"/>
    </row>
    <row r="215" spans="1:24" s="71" customFormat="1" x14ac:dyDescent="0.2">
      <c r="A215" s="75" t="s">
        <v>110</v>
      </c>
      <c r="B215" s="75" t="s">
        <v>113</v>
      </c>
      <c r="C215" s="75" t="s">
        <v>21</v>
      </c>
      <c r="D215" s="75"/>
      <c r="E215" s="75"/>
      <c r="F215" s="75"/>
      <c r="G215" s="75"/>
      <c r="H215" s="75"/>
      <c r="I215" s="75"/>
      <c r="J215" s="75"/>
      <c r="K215" s="75"/>
      <c r="L215" s="75"/>
      <c r="M215" s="74"/>
      <c r="N215" s="74"/>
      <c r="O215" s="74"/>
      <c r="P215" s="74">
        <v>44165</v>
      </c>
      <c r="Q215" s="74"/>
      <c r="R215" s="74"/>
      <c r="S215"/>
      <c r="T215"/>
      <c r="U215"/>
      <c r="V215"/>
      <c r="W215"/>
      <c r="X215"/>
    </row>
    <row r="216" spans="1:24" s="71" customFormat="1" x14ac:dyDescent="0.2">
      <c r="A216" s="75" t="s">
        <v>110</v>
      </c>
      <c r="B216" s="75" t="s">
        <v>113</v>
      </c>
      <c r="C216" s="75" t="s">
        <v>5</v>
      </c>
      <c r="D216" s="75"/>
      <c r="E216" s="75"/>
      <c r="F216" s="75"/>
      <c r="G216" s="75"/>
      <c r="H216" s="75"/>
      <c r="I216" s="75"/>
      <c r="J216" s="75"/>
      <c r="K216" s="75"/>
      <c r="L216" s="75"/>
      <c r="M216" s="74"/>
      <c r="N216" s="74"/>
      <c r="O216" s="74"/>
      <c r="P216" s="74"/>
      <c r="Q216" s="74"/>
      <c r="R216" s="74">
        <v>44197</v>
      </c>
      <c r="S216"/>
      <c r="T216"/>
      <c r="U216"/>
      <c r="V216"/>
      <c r="W216"/>
      <c r="X216"/>
    </row>
    <row r="217" spans="1:24" s="71" customFormat="1" x14ac:dyDescent="0.2">
      <c r="A217" s="75" t="s">
        <v>110</v>
      </c>
      <c r="B217" s="75" t="s">
        <v>113</v>
      </c>
      <c r="C217" s="75" t="s">
        <v>6</v>
      </c>
      <c r="D217" s="75"/>
      <c r="E217" s="75"/>
      <c r="F217" s="75"/>
      <c r="G217" s="75"/>
      <c r="H217" s="75"/>
      <c r="I217" s="75"/>
      <c r="J217" s="75"/>
      <c r="K217" s="75"/>
      <c r="L217" s="75"/>
      <c r="M217" s="74"/>
      <c r="N217" s="74"/>
      <c r="O217" s="74"/>
      <c r="P217" s="74"/>
      <c r="Q217" s="74">
        <v>44168</v>
      </c>
      <c r="R217" s="74"/>
      <c r="S217"/>
      <c r="T217"/>
      <c r="U217"/>
      <c r="V217"/>
      <c r="W217"/>
      <c r="X217"/>
    </row>
    <row r="218" spans="1:24" s="71" customFormat="1" x14ac:dyDescent="0.2">
      <c r="A218" s="75" t="s">
        <v>110</v>
      </c>
      <c r="B218" s="75" t="s">
        <v>113</v>
      </c>
      <c r="C218" s="75" t="s">
        <v>33</v>
      </c>
      <c r="D218" s="75"/>
      <c r="E218" s="75"/>
      <c r="F218" s="75"/>
      <c r="G218" s="75"/>
      <c r="H218" s="75"/>
      <c r="I218" s="75"/>
      <c r="J218" s="75"/>
      <c r="K218" s="75"/>
      <c r="L218" s="75"/>
      <c r="M218" s="74"/>
      <c r="N218" s="74"/>
      <c r="O218" s="74"/>
      <c r="P218" s="74"/>
      <c r="Q218" s="74">
        <v>44196</v>
      </c>
      <c r="R218" s="74"/>
      <c r="S218"/>
      <c r="T218"/>
      <c r="U218"/>
      <c r="V218"/>
      <c r="W218"/>
      <c r="X218"/>
    </row>
    <row r="219" spans="1:24" s="71" customFormat="1" x14ac:dyDescent="0.2">
      <c r="A219" s="75" t="s">
        <v>110</v>
      </c>
      <c r="B219" s="75" t="s">
        <v>113</v>
      </c>
      <c r="C219" s="75" t="s">
        <v>7</v>
      </c>
      <c r="D219" s="75"/>
      <c r="E219" s="75"/>
      <c r="F219" s="75"/>
      <c r="G219" s="75"/>
      <c r="H219" s="75"/>
      <c r="I219" s="75"/>
      <c r="J219" s="75"/>
      <c r="K219" s="75"/>
      <c r="L219" s="75"/>
      <c r="M219" s="74"/>
      <c r="N219" s="74"/>
      <c r="O219" s="74"/>
      <c r="P219" s="74"/>
      <c r="Q219" s="74"/>
      <c r="R219" s="74">
        <v>44203</v>
      </c>
      <c r="S219"/>
      <c r="T219"/>
      <c r="U219"/>
      <c r="V219"/>
      <c r="W219"/>
      <c r="X219"/>
    </row>
    <row r="220" spans="1:24" s="71" customFormat="1" x14ac:dyDescent="0.2">
      <c r="A220" s="75" t="s">
        <v>130</v>
      </c>
      <c r="B220" s="75" t="s">
        <v>113</v>
      </c>
      <c r="C220" s="75" t="s">
        <v>4</v>
      </c>
      <c r="D220" s="75"/>
      <c r="E220" s="75"/>
      <c r="F220" s="75"/>
      <c r="G220" s="75"/>
      <c r="H220" s="75"/>
      <c r="I220" s="75"/>
      <c r="J220" s="75"/>
      <c r="K220" s="75"/>
      <c r="L220" s="75"/>
      <c r="M220" s="74">
        <v>44068</v>
      </c>
      <c r="N220" s="74"/>
      <c r="O220" s="74"/>
      <c r="P220" s="74"/>
      <c r="Q220" s="74"/>
      <c r="R220" s="74"/>
      <c r="S220"/>
      <c r="T220"/>
      <c r="U220"/>
      <c r="V220"/>
      <c r="W220"/>
      <c r="X220"/>
    </row>
    <row r="221" spans="1:24" s="71" customFormat="1" x14ac:dyDescent="0.2">
      <c r="A221" s="75" t="s">
        <v>130</v>
      </c>
      <c r="B221" s="75" t="s">
        <v>113</v>
      </c>
      <c r="C221" s="75" t="s">
        <v>21</v>
      </c>
      <c r="D221" s="75"/>
      <c r="E221" s="75"/>
      <c r="F221" s="75"/>
      <c r="G221" s="75"/>
      <c r="H221" s="75"/>
      <c r="I221" s="75"/>
      <c r="J221" s="75"/>
      <c r="K221" s="75"/>
      <c r="L221" s="75"/>
      <c r="M221" s="74">
        <v>44068</v>
      </c>
      <c r="N221" s="74"/>
      <c r="O221" s="74"/>
      <c r="P221" s="74"/>
      <c r="Q221" s="74"/>
      <c r="R221" s="74"/>
      <c r="S221"/>
      <c r="T221"/>
      <c r="U221"/>
      <c r="V221"/>
      <c r="W221"/>
      <c r="X221"/>
    </row>
    <row r="222" spans="1:24" s="71" customFormat="1" x14ac:dyDescent="0.2">
      <c r="A222" s="75" t="s">
        <v>130</v>
      </c>
      <c r="B222" s="75" t="s">
        <v>113</v>
      </c>
      <c r="C222" s="75" t="s">
        <v>5</v>
      </c>
      <c r="D222" s="75"/>
      <c r="E222" s="75"/>
      <c r="F222" s="75"/>
      <c r="G222" s="75"/>
      <c r="H222" s="75"/>
      <c r="I222" s="75"/>
      <c r="J222" s="75"/>
      <c r="K222" s="75"/>
      <c r="L222" s="75"/>
      <c r="M222" s="74"/>
      <c r="N222" s="74">
        <v>44100</v>
      </c>
      <c r="O222" s="74"/>
      <c r="P222" s="74"/>
      <c r="Q222" s="74"/>
      <c r="R222" s="74"/>
      <c r="S222"/>
      <c r="T222"/>
      <c r="U222"/>
      <c r="V222"/>
      <c r="W222"/>
      <c r="X222"/>
    </row>
    <row r="223" spans="1:24" s="71" customFormat="1" x14ac:dyDescent="0.2">
      <c r="A223" s="75" t="s">
        <v>130</v>
      </c>
      <c r="B223" s="75" t="s">
        <v>113</v>
      </c>
      <c r="C223" s="75" t="s">
        <v>6</v>
      </c>
      <c r="D223" s="75"/>
      <c r="E223" s="75"/>
      <c r="F223" s="75"/>
      <c r="G223" s="75"/>
      <c r="H223" s="75"/>
      <c r="I223" s="75"/>
      <c r="J223" s="75"/>
      <c r="K223" s="75"/>
      <c r="L223" s="75"/>
      <c r="M223" s="74">
        <v>44071</v>
      </c>
      <c r="N223" s="74"/>
      <c r="O223" s="74"/>
      <c r="P223" s="74"/>
      <c r="Q223" s="74"/>
      <c r="R223" s="74"/>
      <c r="S223"/>
      <c r="T223"/>
      <c r="U223"/>
      <c r="V223"/>
      <c r="W223"/>
      <c r="X223"/>
    </row>
    <row r="224" spans="1:24" s="71" customFormat="1" x14ac:dyDescent="0.2">
      <c r="A224" s="75" t="s">
        <v>130</v>
      </c>
      <c r="B224" s="75" t="s">
        <v>113</v>
      </c>
      <c r="C224" s="75" t="s">
        <v>33</v>
      </c>
      <c r="D224" s="75"/>
      <c r="E224" s="75"/>
      <c r="F224" s="75"/>
      <c r="G224" s="75"/>
      <c r="H224" s="75"/>
      <c r="I224" s="75"/>
      <c r="J224" s="75"/>
      <c r="K224" s="75"/>
      <c r="L224" s="75"/>
      <c r="M224" s="74"/>
      <c r="N224" s="74">
        <v>44099</v>
      </c>
      <c r="O224" s="74"/>
      <c r="P224" s="74"/>
      <c r="Q224" s="74"/>
      <c r="R224" s="74"/>
      <c r="S224"/>
      <c r="T224"/>
      <c r="U224"/>
      <c r="V224"/>
      <c r="W224"/>
      <c r="X224"/>
    </row>
    <row r="225" spans="1:24" s="71" customFormat="1" x14ac:dyDescent="0.2">
      <c r="A225" s="75" t="s">
        <v>130</v>
      </c>
      <c r="B225" s="75" t="s">
        <v>113</v>
      </c>
      <c r="C225" s="75" t="s">
        <v>7</v>
      </c>
      <c r="D225" s="75"/>
      <c r="E225" s="75"/>
      <c r="F225" s="75"/>
      <c r="G225" s="75"/>
      <c r="H225" s="75"/>
      <c r="I225" s="75"/>
      <c r="J225" s="75"/>
      <c r="K225" s="75"/>
      <c r="L225" s="75"/>
      <c r="M225" s="74"/>
      <c r="N225" s="74"/>
      <c r="O225" s="74">
        <v>44106</v>
      </c>
      <c r="P225" s="74"/>
      <c r="Q225" s="74"/>
      <c r="R225" s="74"/>
      <c r="S225"/>
      <c r="T225"/>
      <c r="U225"/>
      <c r="V225"/>
      <c r="W225"/>
      <c r="X225"/>
    </row>
  </sheetData>
  <conditionalFormatting sqref="A3:R225">
    <cfRule type="expression" dxfId="0" priority="1">
      <formula>AND(LEFT(A$3,4)*1&gt;2018,LEFT(A$3,4)*1&lt;2050)</formula>
    </cfRule>
  </conditionalFormatting>
  <dataValidations count="1">
    <dataValidation type="list" allowBlank="1" showInputMessage="1" showErrorMessage="1" sqref="B1">
      <formula1>Period</formula1>
    </dataValidation>
  </dataValidations>
  <pageMargins left="0.7" right="0.7" top="0.75" bottom="0.75" header="0.3" footer="0.3"/>
  <tableParts count="1">
    <tablePart r:id="rId1"/>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SharedWithUsers xmlns="0385fdcd-18c2-4e0a-a9ab-6d3b41f1d6cf">
      <UserInfo>
        <DisplayName>Dennis KIM</DisplayName>
        <AccountId>8234</AccountId>
        <AccountType/>
      </UserInfo>
      <UserInfo>
        <DisplayName>Imene BENMALLEM</DisplayName>
        <AccountId>3262</AccountId>
        <AccountType/>
      </UserInfo>
    </SharedWithUsers>
    <Comments xmlns="62292bfa-462a-420a-b564-69778a51ee59"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 ma:contentTypeID="0x010100E0333EE6A6A6984B879151965E9A1EE4" ma:contentTypeVersion="9" ma:contentTypeDescription="Create a new document." ma:contentTypeScope="" ma:versionID="8e002e6f30faaaf266be67ea34a845d7">
  <xsd:schema xmlns:xsd="http://www.w3.org/2001/XMLSchema" xmlns:xs="http://www.w3.org/2001/XMLSchema" xmlns:p="http://schemas.microsoft.com/office/2006/metadata/properties" xmlns:ns2="0385fdcd-18c2-4e0a-a9ab-6d3b41f1d6cf" xmlns:ns3="e2d9cb3c-f592-4dfc-abc0-1d527bb8f3e4" xmlns:ns4="62292bfa-462a-420a-b564-69778a51ee59" targetNamespace="http://schemas.microsoft.com/office/2006/metadata/properties" ma:root="true" ma:fieldsID="05ee0a185bc25ee546f35c73087b0b81" ns2:_="" ns3:_="" ns4:_="">
    <xsd:import namespace="0385fdcd-18c2-4e0a-a9ab-6d3b41f1d6cf"/>
    <xsd:import namespace="e2d9cb3c-f592-4dfc-abc0-1d527bb8f3e4"/>
    <xsd:import namespace="62292bfa-462a-420a-b564-69778a51ee59"/>
    <xsd:element name="properties">
      <xsd:complexType>
        <xsd:sequence>
          <xsd:element name="documentManagement">
            <xsd:complexType>
              <xsd:all>
                <xsd:element ref="ns2:SharedWithUsers" minOccurs="0"/>
                <xsd:element ref="ns2:SharingHintHash" minOccurs="0"/>
                <xsd:element ref="ns3:SharedWithDetails" minOccurs="0"/>
                <xsd:element ref="ns4:Comments" minOccurs="0"/>
                <xsd:element ref="ns2:LastSharedByUser" minOccurs="0"/>
                <xsd:element ref="ns2:LastSharedByTime" minOccurs="0"/>
                <xsd:element ref="ns4:MediaServiceMetadata" minOccurs="0"/>
                <xsd:element ref="ns4: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385fdcd-18c2-4e0a-a9ab-6d3b41f1d6cf" elementFormDefault="qualified">
    <xsd:import namespace="http://schemas.microsoft.com/office/2006/documentManagement/types"/>
    <xsd:import namespace="http://schemas.microsoft.com/office/infopath/2007/PartnerControls"/>
    <xsd:element name="SharedWithUsers" ma:index="4"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ingHintHash" ma:index="5" nillable="true" ma:displayName="Sharing Hint Hash" ma:internalName="SharingHintHash" ma:readOnly="true">
      <xsd:simpleType>
        <xsd:restriction base="dms:Text"/>
      </xsd:simpleType>
    </xsd:element>
    <xsd:element name="LastSharedByUser" ma:index="12" nillable="true" ma:displayName="Last Shared By User" ma:description="" ma:internalName="LastSharedByUser" ma:readOnly="true">
      <xsd:simpleType>
        <xsd:restriction base="dms:Note">
          <xsd:maxLength value="255"/>
        </xsd:restriction>
      </xsd:simpleType>
    </xsd:element>
    <xsd:element name="LastSharedByTime" ma:index="13" nillable="true" ma:displayName="Last Shared By Time" ma:description="" ma:internalName="LastSharedByTime" ma:readOnly="true">
      <xsd:simpleType>
        <xsd:restriction base="dms:DateTime"/>
      </xsd:simpleType>
    </xsd:element>
  </xsd:schema>
  <xsd:schema xmlns:xsd="http://www.w3.org/2001/XMLSchema" xmlns:xs="http://www.w3.org/2001/XMLSchema" xmlns:dms="http://schemas.microsoft.com/office/2006/documentManagement/types" xmlns:pc="http://schemas.microsoft.com/office/infopath/2007/PartnerControls" targetNamespace="e2d9cb3c-f592-4dfc-abc0-1d527bb8f3e4" elementFormDefault="qualified">
    <xsd:import namespace="http://schemas.microsoft.com/office/2006/documentManagement/types"/>
    <xsd:import namespace="http://schemas.microsoft.com/office/infopath/2007/PartnerControls"/>
    <xsd:element name="SharedWithDetails" ma:index="6" nillable="true" ma:displayName="Shared With Details" ma:internalName="SharedWithDetails" ma:readOnly="true">
      <xsd:simpleType>
        <xsd:restriction base="dms:Note">
          <xsd:maxLength value="255"/>
        </xsd:restriction>
      </xsd:simpleType>
    </xsd:element>
  </xsd:schema>
  <xsd:schema xmlns:xsd="http://www.w3.org/2001/XMLSchema" xmlns:xs="http://www.w3.org/2001/XMLSchema" xmlns:dms="http://schemas.microsoft.com/office/2006/documentManagement/types" xmlns:pc="http://schemas.microsoft.com/office/infopath/2007/PartnerControls" targetNamespace="62292bfa-462a-420a-b564-69778a51ee59" elementFormDefault="qualified">
    <xsd:import namespace="http://schemas.microsoft.com/office/2006/documentManagement/types"/>
    <xsd:import namespace="http://schemas.microsoft.com/office/infopath/2007/PartnerControls"/>
    <xsd:element name="Comments" ma:index="11" nillable="true" ma:displayName="Comments" ma:internalName="Comments">
      <xsd:simpleType>
        <xsd:restriction base="dms:Note">
          <xsd:maxLength value="255"/>
        </xsd:restriction>
      </xsd:simpleType>
    </xsd:element>
    <xsd:element name="MediaServiceMetadata" ma:index="14" nillable="true" ma:displayName="MediaServiceMetadata" ma:description="" ma:hidden="true" ma:internalName="MediaServiceMetadata" ma:readOnly="true">
      <xsd:simpleType>
        <xsd:restriction base="dms:Note"/>
      </xsd:simpleType>
    </xsd:element>
    <xsd:element name="MediaServiceFastMetadata" ma:index="15" nillable="true" ma:displayName="MediaServiceFastMetadata" ma:description=""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7" ma:displayName="Content Type"/>
        <xsd:element ref="dc:title" minOccurs="0" maxOccurs="1" ma:index="1"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4.xml>�� 
</file>

<file path=customXml/itemProps1.xml><?xml version="1.0" encoding="utf-8"?>
<ds:datastoreItem xmlns:ds="http://schemas.openxmlformats.org/officeDocument/2006/customXml" ds:itemID="{835F4988-6786-4AD2-AD9C-C4E22F7AA754}">
  <ds:schemaRefs>
    <ds:schemaRef ds:uri="http://www.w3.org/XML/1998/namespace"/>
    <ds:schemaRef ds:uri="http://purl.org/dc/terms/"/>
    <ds:schemaRef ds:uri="e2d9cb3c-f592-4dfc-abc0-1d527bb8f3e4"/>
    <ds:schemaRef ds:uri="http://purl.org/dc/dcmitype/"/>
    <ds:schemaRef ds:uri="http://schemas.openxmlformats.org/package/2006/metadata/core-properties"/>
    <ds:schemaRef ds:uri="http://schemas.microsoft.com/office/2006/metadata/properties"/>
    <ds:schemaRef ds:uri="62292bfa-462a-420a-b564-69778a51ee59"/>
    <ds:schemaRef ds:uri="http://schemas.microsoft.com/office/2006/documentManagement/types"/>
    <ds:schemaRef ds:uri="http://schemas.microsoft.com/office/infopath/2007/PartnerControls"/>
    <ds:schemaRef ds:uri="0385fdcd-18c2-4e0a-a9ab-6d3b41f1d6cf"/>
    <ds:schemaRef ds:uri="http://purl.org/dc/elements/1.1/"/>
  </ds:schemaRefs>
</ds:datastoreItem>
</file>

<file path=customXml/itemProps2.xml><?xml version="1.0" encoding="utf-8"?>
<ds:datastoreItem xmlns:ds="http://schemas.openxmlformats.org/officeDocument/2006/customXml" ds:itemID="{509A3218-55D5-43BD-86E4-4DA2ED1D2ACE}">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385fdcd-18c2-4e0a-a9ab-6d3b41f1d6cf"/>
    <ds:schemaRef ds:uri="e2d9cb3c-f592-4dfc-abc0-1d527bb8f3e4"/>
    <ds:schemaRef ds:uri="62292bfa-462a-420a-b564-69778a51ee5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09FD344-9C19-4C63-89B0-92A4814E1D2B}">
  <ds:schemaRefs>
    <ds:schemaRef ds:uri="http://schemas.microsoft.com/sharepoint/v3/contenttype/forms"/>
  </ds:schemaRefs>
</ds:datastoreItem>
</file>

<file path=customXml/itemProps4.xml><?xml version="1.0" encoding="utf-8"?>
<ds:datastoreItem xmlns:ds="http://schemas.openxmlformats.org/officeDocument/2006/customXml" ds:itemID="{8C5E4ADF-393B-495D-9DE0-A184EDE01ABE}">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5</vt:i4>
      </vt:variant>
    </vt:vector>
  </HeadingPairs>
  <TitlesOfParts>
    <vt:vector size="9" baseType="lpstr">
      <vt:lpstr>Feuille 2 - Détail</vt:lpstr>
      <vt:lpstr>Feuille 1 - Calendrier</vt:lpstr>
      <vt:lpstr>Tech</vt:lpstr>
      <vt:lpstr>PowerQuery</vt:lpstr>
      <vt:lpstr>Brand_name</vt:lpstr>
      <vt:lpstr>ChoixP</vt:lpstr>
      <vt:lpstr>Key_dates</vt:lpstr>
      <vt:lpstr>Period</vt:lpstr>
      <vt:lpstr>Report_Type</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Kev7</dc:creator>
  <cp:lastModifiedBy>CA</cp:lastModifiedBy>
  <cp:revision/>
  <cp:lastPrinted>2019-10-08T12:36:31Z</cp:lastPrinted>
  <dcterms:created xsi:type="dcterms:W3CDTF">2013-01-16T16:18:47Z</dcterms:created>
  <dcterms:modified xsi:type="dcterms:W3CDTF">2020-10-08T08:48:04Z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0x010100E0333EE6A6A6984B879151965E9A1EE4</vt:lpwstr>
  </property>
  <property fmtid="{D5CDD505-2E9C-101B-9397-08002B2CF9AE}" pid="3" name="SharedWithUsers">
    <vt:lpwstr>8234;#Dennis Kim</vt:lpwstr>
  </property>
  <property fmtid="{D5CDD505-2E9C-101B-9397-08002B2CF9AE}" pid="4" name="Order">
    <vt:r8>8700</vt:r8>
  </property>
  <property fmtid="{D5CDD505-2E9C-101B-9397-08002B2CF9AE}" pid="5" name="xd_ProgID">
    <vt:lpwstr/>
  </property>
  <property fmtid="{D5CDD505-2E9C-101B-9397-08002B2CF9AE}" pid="6" name="_CopySource">
    <vt:lpwstr>https://ipsengroup.sharepoint.com/sites/root1/GRALRA/Planning/Safety_Reports/2016/Q1/Q1.xlsm</vt:lpwstr>
  </property>
  <property fmtid="{D5CDD505-2E9C-101B-9397-08002B2CF9AE}" pid="7" name="TemplateUrl">
    <vt:lpwstr/>
  </property>
  <property fmtid="{D5CDD505-2E9C-101B-9397-08002B2CF9AE}" pid="8" name="AuthorIds_UIVersion_2566">
    <vt:lpwstr>18044</vt:lpwstr>
  </property>
  <property fmtid="{D5CDD505-2E9C-101B-9397-08002B2CF9AE}" pid="9" name="AuthorIds_UIVersion_520">
    <vt:lpwstr>15660</vt:lpwstr>
  </property>
</Properties>
</file>