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4385" yWindow="-15" windowWidth="14430" windowHeight="13005"/>
  </bookViews>
  <sheets>
    <sheet name="Feuil1" sheetId="1" r:id="rId1"/>
  </sheets>
  <definedNames>
    <definedName name="DonnéesExternes_1" localSheetId="0" hidden="1">Feuil1!$A$33:$G$38</definedName>
  </definedNames>
  <calcPr calcId="145621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C27" i="1"/>
  <c r="D27" i="1"/>
  <c r="E27" i="1"/>
  <c r="F27" i="1"/>
  <c r="G27" i="1"/>
  <c r="B27" i="1"/>
</calcChain>
</file>

<file path=xl/connections.xml><?xml version="1.0" encoding="utf-8"?>
<connections xmlns="http://schemas.openxmlformats.org/spreadsheetml/2006/main">
  <connection id="1" name="Requête - Ordre" description="Connexion à la requête « Ordre » dans le classeur." type="5" refreshedVersion="0" background="1">
    <dbPr connection="provider=Microsoft.Mashup.OleDb.1;data source=$EmbeddedMashup(d244f46a-3d02-4efe-b49d-54e795700760)$;location=Ordre;extended properties=&quot;UEsDBBQAAgAIAN2oR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dqEZ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ahGUZwB0bGbAQAAIwQAABMAHABGb3JtdWxhcy9TZWN0aW9uMS5tIKIYACigFAAAAAAAAAAAAAAAAAAAAAAAAAAAAIWTS07DMBCG95V6B8tsUilUhNcGdQEtb1QkGsGi6sLUQzHEdjR2qqKq9yFcIxfDIUDTpoFsMvoy/ifzz9jA2AqtyKB4B0fNRrNhnhkCJ7fIEUiHRGCbDeKegU5wnJPT2RiidjdBBGUfNL4+av3qtebDPpPQoWGWRllqkU2ZiOhoMexqZV3myC90tmj4FgORmosnkaXUKYbsMYJ2iEyZJ42yq6NEqjzLeEVVfz6nPWaB+sTmh7mLrZCw8Mmc9s9/sIWZ/ULhdQVd3VfQzUkFDS4q6HIVLVq/fbj/1EqBISaJYxQyS8Es27kDqadQ9GK89a7974ZKcqdq22Yf1ulh7p+eIONZWlLsOUULF8A4YK64sX5rs83BPz7Xl8+9LzKDijcF363hezV8v4Yf1PDD+gEoAzgFdFtqSIwgRfaOLozERJVncSbQ2P76EFw/QcmuPJPY3JxYG+flmmMOgvd/zaXgpeIwI+xFJ7a85secf30pevM2FfZJcdgFOz4JNmycu3paVhZOuQu4XLjV+qtjpH0tqbOy2RDqL/GjT1BLAQItABQAAgAIAN2oRlGBMA7CqwAAAPoAAAASAAAAAAAAAAAAAAAAAAAAAABDb25maWcvUGFja2FnZS54bWxQSwECLQAUAAIACADdqEZRD8rpq6QAAADpAAAAEwAAAAAAAAAAAAAAAAD3AAAAW0NvbnRlbnRfVHlwZXNdLnhtbFBLAQItABQAAgAIAN2oRlGcAdGxmwEAACMEAAATAAAAAAAAAAAAAAAAAOgBAABGb3JtdWxhcy9TZWN0aW9uMS5tUEsFBgAAAAADAAMAwgAAANADAAAAAA==&quot;" command="SELECT * FROM [Ordre]"/>
  </connection>
  <connection id="2" name="Requête - Qui&amp;qui" description="Connexion à la requête « Qui&amp;qui » dans le classeur." type="5" refreshedVersion="0">
    <dbPr connection="provider=Microsoft.Mashup.OleDb.1;data source=$EmbeddedMashup(d244f46a-3d02-4efe-b49d-54e795700760)$;location=Qui&amp;qui;extended properties=UEsDBBQAAgAIAN2oR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dqEZ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ahGURb1/S3TAQAAXQQAABMAHABGb3JtdWxhcy9TZWN0aW9uMS5tIKIYACigFAAAAAAAAAAAAAAAAAAAAAAAAAAAAKVTy27bMBC8G/A/LBSgkAHBqHINcijcFOgDbmu77cHwgRFXNRuKlPlwEwj6IPU39GNdRn6lrZxDddkBuZyZ5VAWMye0gnlX06vhYDiwa2aQw0X02YsXGy8iuAaJbjgA+ubamwxp5eY+QzmeeGNQuW/a3N1qfRePquWUFXgdLdpGto0zbMuEjFb1cqKVo85V0vFcRHNflkYUaIgcHLuVyDxkRgvbNsAfFCvExiNwtMC8M1QyLbVSaIOhRTgw/qJKsdXuo1ujmWjpC2XjzmECVfSaOYwS6GpNYKqLNCx8ZRK9iUYHL4uHEqHQXOSibY70C8OUzbUpOu7QZeP/cp5UB1suaHLCdX00Mtk1gu002uZ03BkWeov7Qf+0nVT7wU4IZ7jx7S9HjLm3FLF6yjhF65C/00LFPeJJtb+/Zxt69gP7e6H4+C3tmfOzAm+bLUpdlqc53NyXTPFH3A0f9w1G4f7bBD2Hx/TrHbo8vaRPaCydYTIkiMB+aO8IHA284vwg/Kxt8vBGSMqdELJsDSKHZRBfEV8AlyugB6vgJaC0COnRyAfxPTDn4fjToOYo6R+d6Z8h9z6/O7142ekHvXR0/sLT/tf1lxlKejdYPRoOhDrPe/UbUEsBAi0AFAACAAgA3ahGUYEwDsKrAAAA+gAAABIAAAAAAAAAAAAAAAAAAAAAAENvbmZpZy9QYWNrYWdlLnhtbFBLAQItABQAAgAIAN2oRlEPyumrpAAAAOkAAAATAAAAAAAAAAAAAAAAAPcAAABbQ29udGVudF9UeXBlc10ueG1sUEsBAi0AFAACAAgA3ahGURb1/S3TAQAAXQQAABMAAAAAAAAAAAAAAAAA6AEAAEZvcm11bGFzL1NlY3Rpb24xLm1QSwUGAAAAAAMAAwDCAAAACAQAAAAA" command="SELECT * FROM [Qui&amp;qui]"/>
  </connection>
  <connection id="3" keepAlive="1" name="Requête - Télétravail" description="Connexion à la requête « Télétravail » dans le classeur." type="5" refreshedVersion="4" background="1" saveData="1">
    <dbPr connection="provider=Microsoft.Mashup.OleDb.1;data source=$EmbeddedMashup(d244f46a-3d02-4efe-b49d-54e795700760)$;location=Télétravail;extended properties=&quot;UEsDBBQAAgAIAN2oR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dqEZ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ahGUes5eJATAwAALAoAABMAHABGb3JtdWxhcy9TZWN0aW9uMS5tIKIYACigFAAAAAAAAAAAAAAAAAAAAAAAAAAAALVVS27bMBDdG/AdCHXjoKpRp59NkEVqp80PdhG7zcLIghHHNhuJVEjKcBDoPnWvoYt1KMmRbElJg7ZemNKInPfmwzcaPMOlIONs7R20W+2WXlAFjEyStZ+sjaJLyn1ySHww7RbB31hGygO0HK888Lv9SCkQ5kqq2xspbzt7D9MhDeDQ2XLgXMfTvhQGd167mZ9XzjgKQ8UDUOicGHrjA42IpyTXyZqwe0EDfhcBYaAJjYzCxZO+FAK0g/ATe6D7TYR8Kc3ILED1pR8FQncyhi55cAbUgBO7xBnKwMFlMnH2HuEn9yGQQDI+48m68DhRVOiZVEHmzu7Snb8i6z7kTFxiLCbD59jSQzq5ycDKxHHBDfkSFpEfGAnhAiFUmeIRYxm5zm4UGOMZnsEVqLcgFrU7oPej2RXAra1LZ2pt13sl3ALVHsUIiE+JhoByAc+A19LMOWw7qme0YfO6V5Do52kjOst4si7X+xICuYRNpZ+m7G4aoHB+CXdR8sug91mkseXFtvchaAPsTHIbXC0R9Gl7KXZHiil4fHPSV8e1R8+5YN1LPl+YUWRAFeDpHsKS9RJ8GYblpB6vQipY+vyY3HqumN0cCxvoVDBYOXHpsUC74HNL3ii+HeNYKtOpI2PbNPPiEvwKqnukPRCMi3mKUFvU3Y3x04Xcb67kDl+3JqTcY3HdCm9frQo0FG0feV5wbboD/OPCa943xWrau1HSi/xoX0bCNCW3V8lulanN7r/IYO9PM9izKaxBjPfaLS6ehigPgqxR/ssAeIkC56JeI6UGVTlt0OGXLTlNFfa8Yjr7XjFdfKqYxicV0+lJk1q/TLJ2FLsqUsfijckuvrL5k3NF8Z6WPA7Qo4EToNg5ukmpGgZd79lJ1wRvc5/t7FVyk9n3G+zvGuzvG+wfGuwfmwsgNKhlOpw1CRUEPPlpZ7CfXoki5M9caTPcLQLGUxpA6U68RZicUOIogZ2MoRE6z2MWDlMdIxSnpNkZpOmXYpRXgFGCNor81iV1QxKvngwqDYeiU2q4bfztMmbzq0ETSs4PfgNQSwECLQAUAAIACADdqEZRgTAOwqsAAAD6AAAAEgAAAAAAAAAAAAAAAAAAAAAAQ29uZmlnL1BhY2thZ2UueG1sUEsBAi0AFAACAAgA3ahGUQ/K6aukAAAA6QAAABMAAAAAAAAAAAAAAAAA9wAAAFtDb250ZW50X1R5cGVzXS54bWxQSwECLQAUAAIACADdqEZR6zl4kBMDAAAsCgAAEwAAAAAAAAAAAAAAAADoAQAARm9ybXVsYXMvU2VjdGlvbjEubVBLBQYAAAAAAwADAMIAAABIBQAAAAA=&quot;" command="SELECT * FROM [Télétravail]"/>
  </connection>
</connections>
</file>

<file path=xl/sharedStrings.xml><?xml version="1.0" encoding="utf-8"?>
<sst xmlns="http://schemas.openxmlformats.org/spreadsheetml/2006/main" count="81" uniqueCount="22">
  <si>
    <t>NG</t>
  </si>
  <si>
    <t>TK</t>
  </si>
  <si>
    <t>JV</t>
  </si>
  <si>
    <t>LB</t>
  </si>
  <si>
    <t>SH</t>
  </si>
  <si>
    <t>IH</t>
  </si>
  <si>
    <t>x</t>
  </si>
  <si>
    <t>Date</t>
  </si>
  <si>
    <t>lundi</t>
  </si>
  <si>
    <t>mardi</t>
  </si>
  <si>
    <t>mercredi</t>
  </si>
  <si>
    <t>jeudi</t>
  </si>
  <si>
    <t>vendredi</t>
  </si>
  <si>
    <t>Nom2</t>
  </si>
  <si>
    <t>Nom1</t>
  </si>
  <si>
    <t>Dates</t>
  </si>
  <si>
    <t>Jour</t>
  </si>
  <si>
    <t>Total Lundi</t>
  </si>
  <si>
    <t>Total Mardi</t>
  </si>
  <si>
    <t>Total Mercredi</t>
  </si>
  <si>
    <t>Total Jeudi</t>
  </si>
  <si>
    <t>Total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</si>
</sst>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\ _€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0" xfId="0" pivotButton="1"/>
    <xf numFmtId="165" fontId="0" fillId="0" borderId="0" xfId="0" applyNumberFormat="1"/>
    <xf numFmtId="0" fontId="0" fillId="0" borderId="0" xfId="0" pivotButton="1" applyAlignment="1">
      <alignment horizontal="centerContinuous"/>
    </xf>
    <xf numFmtId="0" fontId="0" fillId="0" borderId="0" xfId="0" applyAlignment="1">
      <alignment horizontal="centerContinuous"/>
    </xf>
  </cellXfs>
  <cellStyles count="1">
    <cellStyle name="Normal" xfId="0" builtinId="0"/>
  </cellStyles>
  <dxfs count="26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Continuous" readingOrder="0"/>
    </dxf>
    <dxf>
      <alignment horizontal="centerContinuous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5"/>
      <tableStyleElement type="headerRow" dxfId="24"/>
      <tableStyleElement type="firstRowStripe" dxfId="23"/>
    </tableStyle>
    <tableStyle name="TableStyleQueryResult" pivot="0" count="3">
      <tableStyleElement type="wholeTable" dxfId="22"/>
      <tableStyleElement type="headerRow" dxfId="21"/>
      <tableStyleElement type="firstRowStripe" dxfId="2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4110.875445717589" createdVersion="4" refreshedVersion="4" minRefreshableVersion="3" recordCount="72">
  <cacheSource type="external" connectionId="2"/>
  <cacheFields count="3">
    <cacheField name="Date" numFmtId="0">
      <sharedItems containsSemiMixedTypes="0" containsNonDate="0" containsDate="1" containsString="0" minDate="2020-10-01T00:00:00" maxDate="2020-10-24T00:00:00" count="16">
        <d v="2020-10-01T00:00:00"/>
        <d v="2020-10-02T00:00:00"/>
        <d v="2020-10-05T00:00:00"/>
        <d v="2020-10-06T00:00:00"/>
        <d v="2020-10-07T00:00:00"/>
        <d v="2020-10-08T00:00:00"/>
        <d v="2020-10-09T00:00:00"/>
        <d v="2020-10-12T00:00:00"/>
        <d v="2020-10-13T00:00:00"/>
        <d v="2020-10-14T00:00:00"/>
        <d v="2020-10-15T00:00:00"/>
        <d v="2020-10-16T00:00:00"/>
        <d v="2020-10-19T00:00:00"/>
        <d v="2020-10-20T00:00:00"/>
        <d v="2020-10-21T00:00:00"/>
        <d v="2020-10-23T00:00:00"/>
      </sharedItems>
    </cacheField>
    <cacheField name="Nom1" numFmtId="0">
      <sharedItems count="6">
        <s v="TK"/>
        <s v="JV"/>
        <s v="LB"/>
        <s v="NG"/>
        <s v="SH"/>
        <s v="IH"/>
      </sharedItems>
    </cacheField>
    <cacheField name="Nom2" numFmtId="0">
      <sharedItems count="6">
        <s v="JV"/>
        <s v="LB"/>
        <s v="TK"/>
        <s v="SH"/>
        <s v="IH"/>
        <s v="N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">
  <r>
    <x v="0"/>
    <x v="0"/>
    <x v="0"/>
  </r>
  <r>
    <x v="0"/>
    <x v="0"/>
    <x v="1"/>
  </r>
  <r>
    <x v="0"/>
    <x v="1"/>
    <x v="2"/>
  </r>
  <r>
    <x v="0"/>
    <x v="1"/>
    <x v="1"/>
  </r>
  <r>
    <x v="0"/>
    <x v="2"/>
    <x v="2"/>
  </r>
  <r>
    <x v="0"/>
    <x v="2"/>
    <x v="0"/>
  </r>
  <r>
    <x v="1"/>
    <x v="3"/>
    <x v="0"/>
  </r>
  <r>
    <x v="1"/>
    <x v="3"/>
    <x v="3"/>
  </r>
  <r>
    <x v="1"/>
    <x v="3"/>
    <x v="4"/>
  </r>
  <r>
    <x v="1"/>
    <x v="1"/>
    <x v="5"/>
  </r>
  <r>
    <x v="1"/>
    <x v="1"/>
    <x v="3"/>
  </r>
  <r>
    <x v="1"/>
    <x v="1"/>
    <x v="4"/>
  </r>
  <r>
    <x v="1"/>
    <x v="4"/>
    <x v="5"/>
  </r>
  <r>
    <x v="1"/>
    <x v="4"/>
    <x v="0"/>
  </r>
  <r>
    <x v="1"/>
    <x v="4"/>
    <x v="4"/>
  </r>
  <r>
    <x v="1"/>
    <x v="5"/>
    <x v="5"/>
  </r>
  <r>
    <x v="1"/>
    <x v="5"/>
    <x v="0"/>
  </r>
  <r>
    <x v="1"/>
    <x v="5"/>
    <x v="3"/>
  </r>
  <r>
    <x v="2"/>
    <x v="1"/>
    <x v="1"/>
  </r>
  <r>
    <x v="2"/>
    <x v="2"/>
    <x v="0"/>
  </r>
  <r>
    <x v="3"/>
    <x v="0"/>
    <x v="4"/>
  </r>
  <r>
    <x v="3"/>
    <x v="5"/>
    <x v="2"/>
  </r>
  <r>
    <x v="4"/>
    <x v="3"/>
    <x v="1"/>
  </r>
  <r>
    <x v="4"/>
    <x v="3"/>
    <x v="3"/>
  </r>
  <r>
    <x v="4"/>
    <x v="2"/>
    <x v="5"/>
  </r>
  <r>
    <x v="4"/>
    <x v="2"/>
    <x v="3"/>
  </r>
  <r>
    <x v="4"/>
    <x v="4"/>
    <x v="5"/>
  </r>
  <r>
    <x v="4"/>
    <x v="4"/>
    <x v="1"/>
  </r>
  <r>
    <x v="5"/>
    <x v="3"/>
    <x v="2"/>
  </r>
  <r>
    <x v="5"/>
    <x v="0"/>
    <x v="5"/>
  </r>
  <r>
    <x v="6"/>
    <x v="0"/>
    <x v="0"/>
  </r>
  <r>
    <x v="6"/>
    <x v="0"/>
    <x v="3"/>
  </r>
  <r>
    <x v="6"/>
    <x v="0"/>
    <x v="4"/>
  </r>
  <r>
    <x v="6"/>
    <x v="1"/>
    <x v="2"/>
  </r>
  <r>
    <x v="6"/>
    <x v="1"/>
    <x v="3"/>
  </r>
  <r>
    <x v="6"/>
    <x v="1"/>
    <x v="4"/>
  </r>
  <r>
    <x v="6"/>
    <x v="4"/>
    <x v="2"/>
  </r>
  <r>
    <x v="6"/>
    <x v="4"/>
    <x v="0"/>
  </r>
  <r>
    <x v="6"/>
    <x v="4"/>
    <x v="4"/>
  </r>
  <r>
    <x v="6"/>
    <x v="5"/>
    <x v="2"/>
  </r>
  <r>
    <x v="6"/>
    <x v="5"/>
    <x v="0"/>
  </r>
  <r>
    <x v="6"/>
    <x v="5"/>
    <x v="3"/>
  </r>
  <r>
    <x v="7"/>
    <x v="0"/>
    <x v="1"/>
  </r>
  <r>
    <x v="7"/>
    <x v="0"/>
    <x v="4"/>
  </r>
  <r>
    <x v="7"/>
    <x v="2"/>
    <x v="2"/>
  </r>
  <r>
    <x v="7"/>
    <x v="2"/>
    <x v="4"/>
  </r>
  <r>
    <x v="7"/>
    <x v="5"/>
    <x v="2"/>
  </r>
  <r>
    <x v="7"/>
    <x v="5"/>
    <x v="1"/>
  </r>
  <r>
    <x v="8"/>
    <x v="3"/>
    <x v="3"/>
  </r>
  <r>
    <x v="8"/>
    <x v="4"/>
    <x v="5"/>
  </r>
  <r>
    <x v="9"/>
    <x v="0"/>
    <x v="0"/>
  </r>
  <r>
    <x v="9"/>
    <x v="0"/>
    <x v="4"/>
  </r>
  <r>
    <x v="9"/>
    <x v="1"/>
    <x v="2"/>
  </r>
  <r>
    <x v="9"/>
    <x v="1"/>
    <x v="4"/>
  </r>
  <r>
    <x v="9"/>
    <x v="5"/>
    <x v="2"/>
  </r>
  <r>
    <x v="9"/>
    <x v="5"/>
    <x v="0"/>
  </r>
  <r>
    <x v="10"/>
    <x v="2"/>
    <x v="3"/>
  </r>
  <r>
    <x v="10"/>
    <x v="4"/>
    <x v="1"/>
  </r>
  <r>
    <x v="11"/>
    <x v="3"/>
    <x v="0"/>
  </r>
  <r>
    <x v="11"/>
    <x v="1"/>
    <x v="5"/>
  </r>
  <r>
    <x v="12"/>
    <x v="0"/>
    <x v="0"/>
  </r>
  <r>
    <x v="12"/>
    <x v="0"/>
    <x v="4"/>
  </r>
  <r>
    <x v="12"/>
    <x v="1"/>
    <x v="2"/>
  </r>
  <r>
    <x v="12"/>
    <x v="1"/>
    <x v="4"/>
  </r>
  <r>
    <x v="12"/>
    <x v="5"/>
    <x v="2"/>
  </r>
  <r>
    <x v="12"/>
    <x v="5"/>
    <x v="0"/>
  </r>
  <r>
    <x v="13"/>
    <x v="2"/>
    <x v="3"/>
  </r>
  <r>
    <x v="13"/>
    <x v="4"/>
    <x v="1"/>
  </r>
  <r>
    <x v="14"/>
    <x v="1"/>
    <x v="1"/>
  </r>
  <r>
    <x v="14"/>
    <x v="2"/>
    <x v="0"/>
  </r>
  <r>
    <x v="15"/>
    <x v="0"/>
    <x v="4"/>
  </r>
  <r>
    <x v="15"/>
    <x v="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showDataTips="0" useAutoFormatting="1" rowGrandTotals="0" colGrandTotals="0" itemPrintTitles="1" createdVersion="4" indent="0" compact="0" outline="1" outlineData="1" compactData="0" multipleFieldFilters="0" fieldListSortAscending="1">
  <location ref="K1:Q8" firstHeaderRow="1" firstDataRow="2" firstDataCol="1"/>
  <pivotFields count="3">
    <pivotField dataField="1" compact="0" showAll="0" defaultSubtotal="0"/>
    <pivotField axis="axisRow" compact="0" showAll="0" defaultSubtotal="0">
      <items count="6">
        <item x="5"/>
        <item x="1"/>
        <item x="2"/>
        <item x="3"/>
        <item x="4"/>
        <item x="0"/>
      </items>
    </pivotField>
    <pivotField axis="axisCol" compact="0" showAll="0" defaultSubtotal="0">
      <items count="6">
        <item x="4"/>
        <item x="0"/>
        <item x="1"/>
        <item x="5"/>
        <item x="3"/>
        <item x="2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Dates" fld="0" subtotal="count" baseField="1" baseItem="1" numFmtId="165"/>
  </dataFields>
  <formats count="2">
    <format dxfId="19">
      <pivotArea field="2" type="button" dataOnly="0" labelOnly="1" outline="0" axis="axisCol" fieldPosition="0"/>
    </format>
    <format dxfId="18">
      <pivotArea type="topRight" dataOnly="0" labelOnly="1" outline="0" fieldPosition="0"/>
    </format>
  </format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1" applyPatternFormats="1" applyAlignmentFormats="0" applyWidthHeightFormats="0">
  <queryTableRefresh preserveSortFilterLayout="0" nextId="8">
    <queryTableFields count="7">
      <queryTableField id="1" name="Jour" tableColumnId="21"/>
      <queryTableField id="2" name="NG" tableColumnId="22"/>
      <queryTableField id="3" name="TK" tableColumnId="23"/>
      <queryTableField id="4" name="JV" tableColumnId="24"/>
      <queryTableField id="5" name="LB" tableColumnId="25"/>
      <queryTableField id="6" name="SH" tableColumnId="26"/>
      <queryTableField id="7" name="IH" tableColumnId="2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élétravail" displayName="Télétravail" ref="A1:G24" totalsRowShown="0" headerRowDxfId="17" dataDxfId="16">
  <tableColumns count="7">
    <tableColumn id="1" name="Date" dataDxfId="15"/>
    <tableColumn id="2" name="NG" dataDxfId="14"/>
    <tableColumn id="3" name="TK" dataDxfId="13"/>
    <tableColumn id="4" name="JV" dataDxfId="12"/>
    <tableColumn id="5" name="LB" dataDxfId="11"/>
    <tableColumn id="6" name="SH" dataDxfId="10"/>
    <tableColumn id="7" name="IH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élétravail_2" displayName="Télétravail_2" ref="A33:G38" tableType="queryTable" totalsRowShown="0" headerRowDxfId="8" dataDxfId="7">
  <autoFilter ref="A33:G38"/>
  <tableColumns count="7">
    <tableColumn id="21" uniqueName="21" name="Jour" queryTableFieldId="1" dataDxfId="6"/>
    <tableColumn id="22" uniqueName="22" name="NG" queryTableFieldId="2" dataDxfId="5"/>
    <tableColumn id="23" uniqueName="23" name="TK" queryTableFieldId="3" dataDxfId="4"/>
    <tableColumn id="24" uniqueName="24" name="JV" queryTableFieldId="4" dataDxfId="3"/>
    <tableColumn id="25" uniqueName="25" name="LB" queryTableFieldId="5" dataDxfId="2"/>
    <tableColumn id="26" uniqueName="26" name="SH" queryTableFieldId="6" dataDxfId="1"/>
    <tableColumn id="27" uniqueName="27" name="IH" queryTableFieldId="7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zoomScale="120" zoomScaleNormal="120" workbookViewId="0">
      <selection activeCell="F5" sqref="F5"/>
    </sheetView>
  </sheetViews>
  <sheetFormatPr baseColWidth="10" defaultRowHeight="15" x14ac:dyDescent="0.25"/>
  <cols>
    <col min="1" max="1" width="15.42578125" bestFit="1" customWidth="1"/>
    <col min="2" max="2" width="6.140625" customWidth="1"/>
    <col min="3" max="3" width="5.42578125" customWidth="1"/>
    <col min="4" max="5" width="5.28515625" customWidth="1"/>
    <col min="6" max="6" width="5.5703125" customWidth="1"/>
    <col min="7" max="7" width="5.140625" customWidth="1"/>
    <col min="8" max="8" width="6.140625" customWidth="1"/>
    <col min="9" max="9" width="5.42578125" customWidth="1"/>
    <col min="10" max="10" width="5.28515625" customWidth="1"/>
    <col min="11" max="11" width="15.85546875" customWidth="1"/>
    <col min="12" max="14" width="3.7109375" customWidth="1"/>
    <col min="15" max="15" width="3.85546875" customWidth="1"/>
    <col min="16" max="17" width="3.7109375" customWidth="1"/>
    <col min="18" max="18" width="12.7109375" bestFit="1" customWidth="1"/>
  </cols>
  <sheetData>
    <row r="1" spans="1:17" x14ac:dyDescent="0.25">
      <c r="A1" s="1" t="s">
        <v>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K1" s="8" t="s">
        <v>15</v>
      </c>
      <c r="L1" s="10" t="s">
        <v>13</v>
      </c>
      <c r="M1" s="11"/>
      <c r="N1" s="11"/>
      <c r="O1" s="11"/>
      <c r="P1" s="11"/>
      <c r="Q1" s="11"/>
    </row>
    <row r="2" spans="1:17" x14ac:dyDescent="0.25">
      <c r="A2" s="3">
        <v>44105</v>
      </c>
      <c r="B2" s="4"/>
      <c r="C2" s="4" t="s">
        <v>6</v>
      </c>
      <c r="D2" s="4" t="s">
        <v>6</v>
      </c>
      <c r="E2" s="4" t="s">
        <v>6</v>
      </c>
      <c r="F2" s="4"/>
      <c r="G2" s="4"/>
      <c r="K2" s="8" t="s">
        <v>14</v>
      </c>
      <c r="L2" t="s">
        <v>5</v>
      </c>
      <c r="M2" t="s">
        <v>2</v>
      </c>
      <c r="N2" t="s">
        <v>3</v>
      </c>
      <c r="O2" t="s">
        <v>0</v>
      </c>
      <c r="P2" t="s">
        <v>4</v>
      </c>
      <c r="Q2" t="s">
        <v>1</v>
      </c>
    </row>
    <row r="3" spans="1:17" x14ac:dyDescent="0.25">
      <c r="A3" s="3">
        <v>44106</v>
      </c>
      <c r="B3" s="4" t="s">
        <v>6</v>
      </c>
      <c r="C3" s="4"/>
      <c r="D3" s="4" t="s">
        <v>6</v>
      </c>
      <c r="E3" s="4"/>
      <c r="F3" s="4" t="s">
        <v>6</v>
      </c>
      <c r="G3" s="4" t="s">
        <v>6</v>
      </c>
      <c r="K3" t="s">
        <v>5</v>
      </c>
      <c r="L3" s="9"/>
      <c r="M3" s="9">
        <v>4</v>
      </c>
      <c r="N3" s="9">
        <v>1</v>
      </c>
      <c r="O3" s="9">
        <v>1</v>
      </c>
      <c r="P3" s="9">
        <v>2</v>
      </c>
      <c r="Q3" s="9">
        <v>6</v>
      </c>
    </row>
    <row r="4" spans="1:17" x14ac:dyDescent="0.25">
      <c r="A4" s="3">
        <v>44107</v>
      </c>
      <c r="B4" s="4"/>
      <c r="C4" s="4"/>
      <c r="D4" s="4"/>
      <c r="E4" s="4"/>
      <c r="F4" s="4"/>
      <c r="G4" s="4"/>
      <c r="K4" t="s">
        <v>2</v>
      </c>
      <c r="L4" s="9">
        <v>4</v>
      </c>
      <c r="M4" s="9"/>
      <c r="N4" s="9">
        <v>3</v>
      </c>
      <c r="O4" s="9">
        <v>2</v>
      </c>
      <c r="P4" s="9">
        <v>2</v>
      </c>
      <c r="Q4" s="9">
        <v>4</v>
      </c>
    </row>
    <row r="5" spans="1:17" x14ac:dyDescent="0.25">
      <c r="A5" s="3">
        <v>44108</v>
      </c>
      <c r="B5" s="4"/>
      <c r="C5" s="4"/>
      <c r="D5" s="4"/>
      <c r="E5" s="4"/>
      <c r="F5" s="4"/>
      <c r="G5" s="4"/>
      <c r="K5" t="s">
        <v>3</v>
      </c>
      <c r="L5" s="9">
        <v>1</v>
      </c>
      <c r="M5" s="9">
        <v>3</v>
      </c>
      <c r="N5" s="9"/>
      <c r="O5" s="9">
        <v>1</v>
      </c>
      <c r="P5" s="9">
        <v>3</v>
      </c>
      <c r="Q5" s="9">
        <v>2</v>
      </c>
    </row>
    <row r="6" spans="1:17" x14ac:dyDescent="0.25">
      <c r="A6" s="3">
        <v>44109</v>
      </c>
      <c r="B6" s="5"/>
      <c r="C6" s="4"/>
      <c r="D6" s="4" t="s">
        <v>6</v>
      </c>
      <c r="E6" s="4" t="s">
        <v>6</v>
      </c>
      <c r="F6" s="4"/>
      <c r="G6" s="4"/>
      <c r="K6" t="s">
        <v>0</v>
      </c>
      <c r="L6" s="9">
        <v>1</v>
      </c>
      <c r="M6" s="9">
        <v>2</v>
      </c>
      <c r="N6" s="9">
        <v>1</v>
      </c>
      <c r="O6" s="9"/>
      <c r="P6" s="9">
        <v>3</v>
      </c>
      <c r="Q6" s="9">
        <v>1</v>
      </c>
    </row>
    <row r="7" spans="1:17" x14ac:dyDescent="0.25">
      <c r="A7" s="3">
        <v>44110</v>
      </c>
      <c r="B7" s="4"/>
      <c r="C7" s="4" t="s">
        <v>6</v>
      </c>
      <c r="D7" s="4"/>
      <c r="E7" s="4"/>
      <c r="F7" s="4"/>
      <c r="G7" s="4" t="s">
        <v>6</v>
      </c>
      <c r="K7" t="s">
        <v>4</v>
      </c>
      <c r="L7" s="9">
        <v>2</v>
      </c>
      <c r="M7" s="9">
        <v>2</v>
      </c>
      <c r="N7" s="9">
        <v>3</v>
      </c>
      <c r="O7" s="9">
        <v>3</v>
      </c>
      <c r="P7" s="9"/>
      <c r="Q7" s="9">
        <v>1</v>
      </c>
    </row>
    <row r="8" spans="1:17" x14ac:dyDescent="0.25">
      <c r="A8" s="3">
        <v>44111</v>
      </c>
      <c r="B8" s="4" t="s">
        <v>6</v>
      </c>
      <c r="C8" s="4"/>
      <c r="D8" s="4"/>
      <c r="E8" s="4" t="s">
        <v>6</v>
      </c>
      <c r="F8" s="4" t="s">
        <v>6</v>
      </c>
      <c r="G8" s="4"/>
      <c r="K8" t="s">
        <v>1</v>
      </c>
      <c r="L8" s="9">
        <v>6</v>
      </c>
      <c r="M8" s="9">
        <v>4</v>
      </c>
      <c r="N8" s="9">
        <v>2</v>
      </c>
      <c r="O8" s="9">
        <v>1</v>
      </c>
      <c r="P8" s="9">
        <v>1</v>
      </c>
      <c r="Q8" s="9"/>
    </row>
    <row r="9" spans="1:17" x14ac:dyDescent="0.25">
      <c r="A9" s="3">
        <v>44112</v>
      </c>
      <c r="B9" s="4" t="s">
        <v>6</v>
      </c>
      <c r="C9" s="4" t="s">
        <v>6</v>
      </c>
      <c r="D9" s="4"/>
      <c r="E9" s="5"/>
      <c r="F9" s="4"/>
      <c r="G9" s="4"/>
    </row>
    <row r="10" spans="1:17" x14ac:dyDescent="0.25">
      <c r="A10" s="3">
        <v>44113</v>
      </c>
      <c r="B10" s="4"/>
      <c r="C10" s="4" t="s">
        <v>6</v>
      </c>
      <c r="D10" s="4" t="s">
        <v>6</v>
      </c>
      <c r="E10" s="5"/>
      <c r="F10" s="4" t="s">
        <v>6</v>
      </c>
      <c r="G10" s="4" t="s">
        <v>6</v>
      </c>
    </row>
    <row r="11" spans="1:17" x14ac:dyDescent="0.25">
      <c r="A11" s="3">
        <v>44114</v>
      </c>
      <c r="B11" s="4"/>
      <c r="C11" s="4"/>
      <c r="D11" s="4"/>
      <c r="E11" s="4"/>
      <c r="F11" s="4"/>
      <c r="G11" s="4"/>
    </row>
    <row r="12" spans="1:17" x14ac:dyDescent="0.25">
      <c r="A12" s="3">
        <v>44115</v>
      </c>
      <c r="B12" s="4"/>
      <c r="C12" s="4"/>
      <c r="D12" s="4"/>
      <c r="E12" s="4"/>
      <c r="F12" s="4"/>
      <c r="G12" s="4"/>
    </row>
    <row r="13" spans="1:17" x14ac:dyDescent="0.25">
      <c r="A13" s="3">
        <v>44116</v>
      </c>
      <c r="B13" s="4"/>
      <c r="C13" s="4" t="s">
        <v>6</v>
      </c>
      <c r="D13" s="4"/>
      <c r="E13" s="4" t="s">
        <v>6</v>
      </c>
      <c r="F13" s="4"/>
      <c r="G13" s="4" t="s">
        <v>6</v>
      </c>
    </row>
    <row r="14" spans="1:17" x14ac:dyDescent="0.25">
      <c r="A14" s="3">
        <v>44117</v>
      </c>
      <c r="B14" s="4" t="s">
        <v>6</v>
      </c>
      <c r="C14" s="4"/>
      <c r="D14" s="5"/>
      <c r="E14" s="4"/>
      <c r="F14" s="4" t="s">
        <v>6</v>
      </c>
      <c r="G14" s="4"/>
    </row>
    <row r="15" spans="1:17" x14ac:dyDescent="0.25">
      <c r="A15" s="3">
        <v>44118</v>
      </c>
      <c r="B15" s="4"/>
      <c r="C15" s="4" t="s">
        <v>6</v>
      </c>
      <c r="D15" s="4" t="s">
        <v>6</v>
      </c>
      <c r="E15" s="4"/>
      <c r="F15" s="4"/>
      <c r="G15" s="4" t="s">
        <v>6</v>
      </c>
    </row>
    <row r="16" spans="1:17" x14ac:dyDescent="0.25">
      <c r="A16" s="3">
        <v>44119</v>
      </c>
      <c r="B16" s="5"/>
      <c r="C16" s="5"/>
      <c r="D16" s="4"/>
      <c r="E16" s="4" t="s">
        <v>6</v>
      </c>
      <c r="F16" s="4" t="s">
        <v>6</v>
      </c>
      <c r="G16" s="4"/>
    </row>
    <row r="17" spans="1:7" x14ac:dyDescent="0.25">
      <c r="A17" s="3">
        <v>44120</v>
      </c>
      <c r="B17" s="4" t="s">
        <v>6</v>
      </c>
      <c r="C17" s="5"/>
      <c r="D17" s="4" t="s">
        <v>6</v>
      </c>
      <c r="E17" s="5"/>
      <c r="F17" s="4"/>
      <c r="G17" s="4"/>
    </row>
    <row r="18" spans="1:7" x14ac:dyDescent="0.25">
      <c r="A18" s="3">
        <v>44121</v>
      </c>
      <c r="B18" s="4"/>
      <c r="C18" s="4"/>
      <c r="D18" s="4"/>
      <c r="E18" s="4"/>
      <c r="F18" s="4"/>
      <c r="G18" s="4"/>
    </row>
    <row r="19" spans="1:7" x14ac:dyDescent="0.25">
      <c r="A19" s="3">
        <v>44122</v>
      </c>
      <c r="B19" s="4"/>
      <c r="C19" s="4"/>
      <c r="D19" s="4"/>
      <c r="E19" s="4"/>
      <c r="F19" s="4"/>
      <c r="G19" s="4"/>
    </row>
    <row r="20" spans="1:7" x14ac:dyDescent="0.25">
      <c r="A20" s="3">
        <v>44123</v>
      </c>
      <c r="B20" s="5"/>
      <c r="C20" s="4" t="s">
        <v>6</v>
      </c>
      <c r="D20" s="4" t="s">
        <v>6</v>
      </c>
      <c r="E20" s="4"/>
      <c r="F20" s="4"/>
      <c r="G20" s="4" t="s">
        <v>6</v>
      </c>
    </row>
    <row r="21" spans="1:7" x14ac:dyDescent="0.25">
      <c r="A21" s="3">
        <v>44124</v>
      </c>
      <c r="B21" s="5"/>
      <c r="C21" s="5"/>
      <c r="D21" s="4"/>
      <c r="E21" s="4" t="s">
        <v>6</v>
      </c>
      <c r="F21" s="4" t="s">
        <v>6</v>
      </c>
      <c r="G21" s="4"/>
    </row>
    <row r="22" spans="1:7" x14ac:dyDescent="0.25">
      <c r="A22" s="3">
        <v>44125</v>
      </c>
      <c r="B22" s="5"/>
      <c r="C22" s="5"/>
      <c r="D22" s="4" t="s">
        <v>6</v>
      </c>
      <c r="E22" s="4" t="s">
        <v>6</v>
      </c>
      <c r="F22" s="4"/>
      <c r="G22" s="4"/>
    </row>
    <row r="23" spans="1:7" x14ac:dyDescent="0.25">
      <c r="A23" s="3">
        <v>44126</v>
      </c>
      <c r="B23" s="5"/>
      <c r="C23" s="4"/>
      <c r="D23" s="4"/>
      <c r="E23" s="5"/>
      <c r="F23" s="4" t="s">
        <v>6</v>
      </c>
      <c r="G23" s="4"/>
    </row>
    <row r="24" spans="1:7" x14ac:dyDescent="0.25">
      <c r="A24" s="3">
        <v>44127</v>
      </c>
      <c r="B24" s="5"/>
      <c r="C24" s="4" t="s">
        <v>6</v>
      </c>
      <c r="D24" s="4"/>
      <c r="E24" s="4"/>
      <c r="F24" s="4"/>
      <c r="G24" s="4" t="s">
        <v>6</v>
      </c>
    </row>
    <row r="27" spans="1:7" x14ac:dyDescent="0.25">
      <c r="A27" t="s">
        <v>17</v>
      </c>
      <c r="B27" s="4">
        <f>SUMPRODUCT((WEEKDAY(Télétravail[[Date]:[Date]],2)=ROW($A1))*(Télétravail[NG]="x"))</f>
        <v>0</v>
      </c>
      <c r="C27" s="4">
        <f>SUMPRODUCT((WEEKDAY(Télétravail[[Date]:[Date]],2)=ROW($A1))*(Télétravail[TK]="x"))</f>
        <v>2</v>
      </c>
      <c r="D27" s="4">
        <f>SUMPRODUCT((WEEKDAY(Télétravail[[Date]:[Date]],2)=ROW($A1))*(Télétravail[JV]="x"))</f>
        <v>2</v>
      </c>
      <c r="E27" s="4">
        <f>SUMPRODUCT((WEEKDAY(Télétravail[[Date]:[Date]],2)=ROW($A1))*(Télétravail[LB]="x"))</f>
        <v>2</v>
      </c>
      <c r="F27" s="4">
        <f>SUMPRODUCT((WEEKDAY(Télétravail[[Date]:[Date]],2)=ROW($A1))*(Télétravail[SH]="x"))</f>
        <v>0</v>
      </c>
      <c r="G27" s="4">
        <f>SUMPRODUCT((WEEKDAY(Télétravail[[Date]:[Date]],2)=ROW($A1))*(Télétravail[IH]="x"))</f>
        <v>2</v>
      </c>
    </row>
    <row r="28" spans="1:7" x14ac:dyDescent="0.25">
      <c r="A28" t="s">
        <v>18</v>
      </c>
      <c r="B28" s="4">
        <f>SUMPRODUCT((WEEKDAY(Télétravail[[Date]:[Date]],2)=ROW($A2))*(Télétravail[NG]="x"))</f>
        <v>1</v>
      </c>
      <c r="C28" s="4">
        <f>SUMPRODUCT((WEEKDAY(Télétravail[[Date]:[Date]],2)=ROW($A2))*(Télétravail[TK]="x"))</f>
        <v>1</v>
      </c>
      <c r="D28" s="4">
        <f>SUMPRODUCT((WEEKDAY(Télétravail[[Date]:[Date]],2)=ROW($A2))*(Télétravail[JV]="x"))</f>
        <v>0</v>
      </c>
      <c r="E28" s="4">
        <f>SUMPRODUCT((WEEKDAY(Télétravail[[Date]:[Date]],2)=ROW($A2))*(Télétravail[LB]="x"))</f>
        <v>1</v>
      </c>
      <c r="F28" s="4">
        <f>SUMPRODUCT((WEEKDAY(Télétravail[[Date]:[Date]],2)=ROW($A2))*(Télétravail[SH]="x"))</f>
        <v>2</v>
      </c>
      <c r="G28" s="4">
        <f>SUMPRODUCT((WEEKDAY(Télétravail[[Date]:[Date]],2)=ROW($A2))*(Télétravail[IH]="x"))</f>
        <v>1</v>
      </c>
    </row>
    <row r="29" spans="1:7" x14ac:dyDescent="0.25">
      <c r="A29" t="s">
        <v>19</v>
      </c>
      <c r="B29" s="4">
        <f>SUMPRODUCT((WEEKDAY(Télétravail[[Date]:[Date]],2)=ROW($A3))*(Télétravail[NG]="x"))</f>
        <v>1</v>
      </c>
      <c r="C29" s="4">
        <f>SUMPRODUCT((WEEKDAY(Télétravail[[Date]:[Date]],2)=ROW($A3))*(Télétravail[TK]="x"))</f>
        <v>1</v>
      </c>
      <c r="D29" s="4">
        <f>SUMPRODUCT((WEEKDAY(Télétravail[[Date]:[Date]],2)=ROW($A3))*(Télétravail[JV]="x"))</f>
        <v>2</v>
      </c>
      <c r="E29" s="4">
        <f>SUMPRODUCT((WEEKDAY(Télétravail[[Date]:[Date]],2)=ROW($A3))*(Télétravail[LB]="x"))</f>
        <v>2</v>
      </c>
      <c r="F29" s="4">
        <f>SUMPRODUCT((WEEKDAY(Télétravail[[Date]:[Date]],2)=ROW($A3))*(Télétravail[SH]="x"))</f>
        <v>1</v>
      </c>
      <c r="G29" s="4">
        <f>SUMPRODUCT((WEEKDAY(Télétravail[[Date]:[Date]],2)=ROW($A3))*(Télétravail[IH]="x"))</f>
        <v>1</v>
      </c>
    </row>
    <row r="30" spans="1:7" x14ac:dyDescent="0.25">
      <c r="A30" t="s">
        <v>20</v>
      </c>
      <c r="B30" s="4">
        <f>SUMPRODUCT((WEEKDAY(Télétravail[[Date]:[Date]],2)=ROW($A4))*(Télétravail[NG]="x"))</f>
        <v>1</v>
      </c>
      <c r="C30" s="4">
        <f>SUMPRODUCT((WEEKDAY(Télétravail[[Date]:[Date]],2)=ROW($A4))*(Télétravail[TK]="x"))</f>
        <v>2</v>
      </c>
      <c r="D30" s="4">
        <f>SUMPRODUCT((WEEKDAY(Télétravail[[Date]:[Date]],2)=ROW($A4))*(Télétravail[JV]="x"))</f>
        <v>1</v>
      </c>
      <c r="E30" s="4">
        <f>SUMPRODUCT((WEEKDAY(Télétravail[[Date]:[Date]],2)=ROW($A4))*(Télétravail[LB]="x"))</f>
        <v>2</v>
      </c>
      <c r="F30" s="4">
        <f>SUMPRODUCT((WEEKDAY(Télétravail[[Date]:[Date]],2)=ROW($A4))*(Télétravail[SH]="x"))</f>
        <v>2</v>
      </c>
      <c r="G30" s="4">
        <f>SUMPRODUCT((WEEKDAY(Télétravail[[Date]:[Date]],2)=ROW($A4))*(Télétravail[IH]="x"))</f>
        <v>0</v>
      </c>
    </row>
    <row r="31" spans="1:7" x14ac:dyDescent="0.25">
      <c r="A31" t="s">
        <v>21</v>
      </c>
      <c r="B31" s="4">
        <f>SUMPRODUCT((WEEKDAY(Télétravail[[Date]:[Date]],2)=ROW($A5))*(Télétravail[NG]="x"))</f>
        <v>2</v>
      </c>
      <c r="C31" s="4">
        <f>SUMPRODUCT((WEEKDAY(Télétravail[[Date]:[Date]],2)=ROW($A5))*(Télétravail[TK]="x"))</f>
        <v>2</v>
      </c>
      <c r="D31" s="4">
        <f>SUMPRODUCT((WEEKDAY(Télétravail[[Date]:[Date]],2)=ROW($A5))*(Télétravail[JV]="x"))</f>
        <v>3</v>
      </c>
      <c r="E31" s="4">
        <f>SUMPRODUCT((WEEKDAY(Télétravail[[Date]:[Date]],2)=ROW($A5))*(Télétravail[LB]="x"))</f>
        <v>0</v>
      </c>
      <c r="F31" s="4">
        <f>SUMPRODUCT((WEEKDAY(Télétravail[[Date]:[Date]],2)=ROW($A5))*(Télétravail[SH]="x"))</f>
        <v>2</v>
      </c>
      <c r="G31" s="4">
        <f>SUMPRODUCT((WEEKDAY(Télétravail[[Date]:[Date]],2)=ROW($A5))*(Télétravail[IH]="x"))</f>
        <v>3</v>
      </c>
    </row>
    <row r="33" spans="1:7" x14ac:dyDescent="0.25">
      <c r="A33" s="7" t="s">
        <v>16</v>
      </c>
      <c r="B33" s="7" t="s">
        <v>0</v>
      </c>
      <c r="C33" s="7" t="s">
        <v>1</v>
      </c>
      <c r="D33" s="7" t="s">
        <v>2</v>
      </c>
      <c r="E33" s="7" t="s">
        <v>3</v>
      </c>
      <c r="F33" s="7" t="s">
        <v>4</v>
      </c>
      <c r="G33" s="6" t="s">
        <v>5</v>
      </c>
    </row>
    <row r="34" spans="1:7" x14ac:dyDescent="0.25">
      <c r="A34" s="7" t="s">
        <v>8</v>
      </c>
      <c r="B34" s="7">
        <v>0</v>
      </c>
      <c r="C34" s="7">
        <v>2</v>
      </c>
      <c r="D34" s="7">
        <v>2</v>
      </c>
      <c r="E34" s="7">
        <v>2</v>
      </c>
      <c r="F34" s="7">
        <v>0</v>
      </c>
      <c r="G34" s="6">
        <v>2</v>
      </c>
    </row>
    <row r="35" spans="1:7" x14ac:dyDescent="0.25">
      <c r="A35" s="7" t="s">
        <v>9</v>
      </c>
      <c r="B35" s="7">
        <v>1</v>
      </c>
      <c r="C35" s="7">
        <v>1</v>
      </c>
      <c r="D35" s="7">
        <v>0</v>
      </c>
      <c r="E35" s="7">
        <v>1</v>
      </c>
      <c r="F35" s="7">
        <v>2</v>
      </c>
      <c r="G35" s="6">
        <v>1</v>
      </c>
    </row>
    <row r="36" spans="1:7" x14ac:dyDescent="0.25">
      <c r="A36" s="7" t="s">
        <v>10</v>
      </c>
      <c r="B36" s="7">
        <v>1</v>
      </c>
      <c r="C36" s="7">
        <v>1</v>
      </c>
      <c r="D36" s="7">
        <v>2</v>
      </c>
      <c r="E36" s="7">
        <v>2</v>
      </c>
      <c r="F36" s="7">
        <v>1</v>
      </c>
      <c r="G36" s="6">
        <v>1</v>
      </c>
    </row>
    <row r="37" spans="1:7" x14ac:dyDescent="0.25">
      <c r="A37" s="7" t="s">
        <v>11</v>
      </c>
      <c r="B37" s="7">
        <v>1</v>
      </c>
      <c r="C37" s="7">
        <v>2</v>
      </c>
      <c r="D37" s="7">
        <v>1</v>
      </c>
      <c r="E37" s="7">
        <v>2</v>
      </c>
      <c r="F37" s="7">
        <v>2</v>
      </c>
      <c r="G37" s="6">
        <v>0</v>
      </c>
    </row>
    <row r="38" spans="1:7" x14ac:dyDescent="0.25">
      <c r="A38" s="7" t="s">
        <v>12</v>
      </c>
      <c r="B38" s="7">
        <v>2</v>
      </c>
      <c r="C38" s="7">
        <v>2</v>
      </c>
      <c r="D38" s="7">
        <v>3</v>
      </c>
      <c r="E38" s="7">
        <v>0</v>
      </c>
      <c r="F38" s="7">
        <v>2</v>
      </c>
      <c r="G38" s="6">
        <v>3</v>
      </c>
    </row>
  </sheetData>
  <conditionalFormatting pivot="1" sqref="L3:Q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F75BDB8-70AC-4AB4-8BEE-DF1788CB2A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GUEZ Michaël</dc:creator>
  <cp:lastModifiedBy>CA</cp:lastModifiedBy>
  <dcterms:created xsi:type="dcterms:W3CDTF">2020-10-06T08:47:33Z</dcterms:created>
  <dcterms:modified xsi:type="dcterms:W3CDTF">2020-10-06T19:21:10Z</dcterms:modified>
</cp:coreProperties>
</file>