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29040" windowHeight="16440" tabRatio="500"/>
  </bookViews>
  <sheets>
    <sheet name="TCD_GCD" sheetId="5" r:id="rId1"/>
    <sheet name="Saisie" sheetId="1" r:id="rId2"/>
    <sheet name="Tableau" sheetId="2" r:id="rId3"/>
    <sheet name="Graphique" sheetId="3" r:id="rId4"/>
  </sheets>
  <calcPr calcId="145621"/>
  <pivotCaches>
    <pivotCache cacheId="14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1" i="1" l="1"/>
  <c r="N11" i="1"/>
  <c r="O11" i="1"/>
  <c r="P11" i="1"/>
  <c r="Q11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M13" i="1"/>
  <c r="N13" i="1"/>
  <c r="O13" i="1"/>
  <c r="P13" i="1"/>
  <c r="Q13" i="1"/>
  <c r="M14" i="1"/>
  <c r="N14" i="1"/>
  <c r="O14" i="1"/>
  <c r="P14" i="1"/>
  <c r="Q14" i="1"/>
  <c r="M15" i="1"/>
  <c r="N15" i="1"/>
  <c r="O15" i="1"/>
  <c r="P15" i="1"/>
  <c r="Q15" i="1"/>
  <c r="M16" i="1"/>
  <c r="N16" i="1"/>
  <c r="O16" i="1"/>
  <c r="P16" i="1"/>
  <c r="Q16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M23" i="1"/>
  <c r="N23" i="1"/>
  <c r="O23" i="1"/>
  <c r="P23" i="1"/>
  <c r="Q23" i="1"/>
  <c r="M24" i="1"/>
  <c r="N24" i="1"/>
  <c r="O24" i="1"/>
  <c r="P24" i="1"/>
  <c r="Q24" i="1"/>
  <c r="M25" i="1"/>
  <c r="N25" i="1"/>
  <c r="O25" i="1"/>
  <c r="P25" i="1"/>
  <c r="Q25" i="1"/>
  <c r="M26" i="1"/>
  <c r="N26" i="1"/>
  <c r="O26" i="1"/>
  <c r="P26" i="1"/>
  <c r="Q26" i="1"/>
  <c r="M27" i="1"/>
  <c r="N27" i="1"/>
  <c r="O27" i="1"/>
  <c r="P27" i="1"/>
  <c r="Q27" i="1"/>
  <c r="M28" i="1"/>
  <c r="N28" i="1"/>
  <c r="O28" i="1"/>
  <c r="P28" i="1"/>
  <c r="Q28" i="1"/>
  <c r="M29" i="1"/>
  <c r="N29" i="1"/>
  <c r="O29" i="1"/>
  <c r="P29" i="1"/>
  <c r="Q29" i="1"/>
  <c r="M30" i="1"/>
  <c r="N30" i="1"/>
  <c r="O30" i="1"/>
  <c r="P30" i="1"/>
  <c r="Q30" i="1"/>
  <c r="M31" i="1"/>
  <c r="N31" i="1"/>
  <c r="O31" i="1"/>
  <c r="P31" i="1"/>
  <c r="Q31" i="1"/>
  <c r="M32" i="1"/>
  <c r="N32" i="1"/>
  <c r="O32" i="1"/>
  <c r="P32" i="1"/>
  <c r="Q32" i="1"/>
  <c r="M33" i="1"/>
  <c r="N33" i="1"/>
  <c r="O33" i="1"/>
  <c r="P33" i="1"/>
  <c r="Q33" i="1"/>
  <c r="M34" i="1"/>
  <c r="N34" i="1"/>
  <c r="O34" i="1"/>
  <c r="P34" i="1"/>
  <c r="Q34" i="1"/>
  <c r="M35" i="1"/>
  <c r="N35" i="1"/>
  <c r="O35" i="1"/>
  <c r="P35" i="1"/>
  <c r="Q35" i="1"/>
  <c r="M36" i="1"/>
  <c r="N36" i="1"/>
  <c r="O36" i="1"/>
  <c r="P36" i="1"/>
  <c r="Q36" i="1"/>
  <c r="M37" i="1"/>
  <c r="N37" i="1"/>
  <c r="O37" i="1"/>
  <c r="P37" i="1"/>
  <c r="Q37" i="1"/>
  <c r="M38" i="1"/>
  <c r="N38" i="1"/>
  <c r="O38" i="1"/>
  <c r="P38" i="1"/>
  <c r="Q38" i="1"/>
  <c r="M39" i="1"/>
  <c r="N39" i="1"/>
  <c r="O39" i="1"/>
  <c r="P39" i="1"/>
  <c r="Q39" i="1"/>
  <c r="M40" i="1"/>
  <c r="N40" i="1"/>
  <c r="O40" i="1"/>
  <c r="P40" i="1"/>
  <c r="Q40" i="1"/>
  <c r="M41" i="1"/>
  <c r="N41" i="1"/>
  <c r="O41" i="1"/>
  <c r="P41" i="1"/>
  <c r="Q41" i="1"/>
  <c r="M42" i="1"/>
  <c r="N42" i="1"/>
  <c r="O42" i="1"/>
  <c r="P42" i="1"/>
  <c r="Q42" i="1"/>
  <c r="M43" i="1"/>
  <c r="N43" i="1"/>
  <c r="O43" i="1"/>
  <c r="P43" i="1"/>
  <c r="Q43" i="1"/>
  <c r="M44" i="1"/>
  <c r="N44" i="1"/>
  <c r="O44" i="1"/>
  <c r="P44" i="1"/>
  <c r="Q44" i="1"/>
  <c r="M45" i="1"/>
  <c r="N45" i="1"/>
  <c r="O45" i="1"/>
  <c r="P45" i="1"/>
  <c r="Q45" i="1"/>
  <c r="M46" i="1"/>
  <c r="N46" i="1"/>
  <c r="O46" i="1"/>
  <c r="P46" i="1"/>
  <c r="Q46" i="1"/>
  <c r="M47" i="1"/>
  <c r="N47" i="1"/>
  <c r="O47" i="1"/>
  <c r="P47" i="1"/>
  <c r="Q47" i="1"/>
  <c r="M48" i="1"/>
  <c r="N48" i="1"/>
  <c r="O48" i="1"/>
  <c r="P48" i="1"/>
  <c r="Q48" i="1"/>
  <c r="M49" i="1"/>
  <c r="N49" i="1"/>
  <c r="O49" i="1"/>
  <c r="P49" i="1"/>
  <c r="Q49" i="1"/>
  <c r="M50" i="1"/>
  <c r="N50" i="1"/>
  <c r="O50" i="1"/>
  <c r="P50" i="1"/>
  <c r="Q50" i="1"/>
  <c r="N12" i="1"/>
  <c r="O12" i="1"/>
  <c r="P12" i="1"/>
  <c r="Q12" i="1"/>
  <c r="M12" i="1"/>
  <c r="I17" i="1" l="1"/>
  <c r="H17" i="1"/>
  <c r="G5" i="1"/>
  <c r="M20" i="1" l="1"/>
  <c r="O17" i="1"/>
  <c r="P17" i="1"/>
  <c r="Q17" i="1"/>
  <c r="M17" i="1"/>
  <c r="M21" i="1"/>
  <c r="N17" i="1"/>
  <c r="M22" i="1"/>
  <c r="M19" i="1"/>
  <c r="M18" i="1"/>
  <c r="N22" i="1"/>
  <c r="N19" i="1"/>
  <c r="N20" i="1"/>
  <c r="N21" i="1"/>
  <c r="N18" i="1"/>
  <c r="L9" i="1"/>
  <c r="H9" i="1"/>
  <c r="I9" i="1"/>
  <c r="J9" i="1"/>
  <c r="K9" i="1"/>
</calcChain>
</file>

<file path=xl/sharedStrings.xml><?xml version="1.0" encoding="utf-8"?>
<sst xmlns="http://schemas.openxmlformats.org/spreadsheetml/2006/main" count="31" uniqueCount="19">
  <si>
    <t>Date du jour</t>
  </si>
  <si>
    <t>A</t>
  </si>
  <si>
    <t>B</t>
  </si>
  <si>
    <t>C</t>
  </si>
  <si>
    <t>D</t>
  </si>
  <si>
    <t>E</t>
  </si>
  <si>
    <t>Date</t>
  </si>
  <si>
    <t>Total général</t>
  </si>
  <si>
    <t>Moyenne A</t>
  </si>
  <si>
    <t>Moyenne B</t>
  </si>
  <si>
    <t>Moyenne C</t>
  </si>
  <si>
    <t>Moyenne D</t>
  </si>
  <si>
    <t>Moyenne E</t>
  </si>
  <si>
    <t>Limite</t>
  </si>
  <si>
    <t>Moyenne de C</t>
  </si>
  <si>
    <t>Moyenne de A</t>
  </si>
  <si>
    <t>Moyenne deB</t>
  </si>
  <si>
    <t>Moyenne de D</t>
  </si>
  <si>
    <t>Moyenne de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</si>
</sst>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€_-;\-* #,##0\ _€_-;_-* &quot;-&quot;\ _€_-;_-@_-"/>
    <numFmt numFmtId="43" formatCode="_-* #,##0.00\ _€_-;\-* #,##0.00\ _€_-;_-* &quot;-&quot;??\ _€_-;_-@_-"/>
    <numFmt numFmtId="164" formatCode="ddd\ \ dd\ \ mmm\ \ yy"/>
    <numFmt numFmtId="165" formatCode="0.0"/>
    <numFmt numFmtId="167" formatCode="_-* #,##0\ _€_-;\-* #,##0\ _€_-;_-* &quot;-&quot;??\ _€_-;_-@_-"/>
    <numFmt numFmtId="168" formatCode="#,##0\ _€"/>
  </numFmts>
  <fonts count="10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FFFF"/>
      <name val="Arial"/>
      <family val="2"/>
    </font>
    <font>
      <sz val="12"/>
      <name val="Calibri"/>
      <family val="2"/>
      <scheme val="minor"/>
    </font>
    <font>
      <sz val="12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 tint="-0.14999847407452621"/>
      <name val="Arial"/>
      <family val="2"/>
    </font>
    <font>
      <sz val="12"/>
      <color theme="0" tint="-0.1499984740745262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33B1B"/>
        <bgColor rgb="FF000000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right"/>
    </xf>
    <xf numFmtId="0" fontId="0" fillId="0" borderId="2" xfId="0" applyBorder="1"/>
    <xf numFmtId="0" fontId="1" fillId="0" borderId="2" xfId="0" applyFont="1" applyBorder="1"/>
    <xf numFmtId="1" fontId="1" fillId="0" borderId="2" xfId="0" applyNumberFormat="1" applyFont="1" applyBorder="1"/>
    <xf numFmtId="164" fontId="0" fillId="0" borderId="0" xfId="0" applyNumberFormat="1"/>
    <xf numFmtId="164" fontId="0" fillId="0" borderId="2" xfId="0" applyNumberFormat="1" applyBorder="1"/>
    <xf numFmtId="14" fontId="0" fillId="0" borderId="0" xfId="0" applyNumberFormat="1" applyAlignment="1">
      <alignment horizontal="center"/>
    </xf>
    <xf numFmtId="2" fontId="1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0" fillId="0" borderId="0" xfId="0" applyBorder="1"/>
    <xf numFmtId="0" fontId="1" fillId="0" borderId="0" xfId="0" applyFont="1" applyBorder="1"/>
    <xf numFmtId="1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0" xfId="0" applyFill="1"/>
    <xf numFmtId="0" fontId="1" fillId="0" borderId="0" xfId="0" applyFont="1" applyFill="1"/>
    <xf numFmtId="164" fontId="1" fillId="0" borderId="0" xfId="0" applyNumberFormat="1" applyFont="1" applyFill="1"/>
    <xf numFmtId="0" fontId="8" fillId="0" borderId="3" xfId="0" applyFont="1" applyFill="1" applyBorder="1" applyAlignment="1">
      <alignment horizontal="center"/>
    </xf>
    <xf numFmtId="1" fontId="4" fillId="3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0" fillId="0" borderId="4" xfId="0" applyBorder="1"/>
    <xf numFmtId="0" fontId="2" fillId="2" borderId="4" xfId="0" applyFont="1" applyFill="1" applyBorder="1" applyAlignment="1">
      <alignment horizontal="center" vertical="center" wrapText="1"/>
    </xf>
    <xf numFmtId="164" fontId="0" fillId="0" borderId="4" xfId="0" applyNumberFormat="1" applyBorder="1"/>
    <xf numFmtId="0" fontId="3" fillId="3" borderId="4" xfId="0" applyFont="1" applyFill="1" applyBorder="1"/>
    <xf numFmtId="0" fontId="0" fillId="0" borderId="0" xfId="0" pivotButton="1"/>
    <xf numFmtId="167" fontId="3" fillId="0" borderId="2" xfId="7" applyNumberFormat="1" applyFont="1" applyBorder="1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168" fontId="0" fillId="0" borderId="0" xfId="0" applyNumberFormat="1"/>
    <xf numFmtId="41" fontId="0" fillId="0" borderId="0" xfId="0" applyNumberFormat="1"/>
  </cellXfs>
  <cellStyles count="8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Milliers" xfId="7" builtinId="3"/>
    <cellStyle name="Normal" xfId="0" builtinId="0"/>
  </cellStyles>
  <dxfs count="7"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numFmt numFmtId="0" formatCode="General"/>
    </dxf>
    <dxf>
      <numFmt numFmtId="167" formatCode="_-* #,##0\ _€_-;\-* #,##0\ _€_-;_-* &quot;-&quot;??\ _€_-;_-@_-"/>
    </dxf>
    <dxf>
      <numFmt numFmtId="164" formatCode="ddd\ \ dd\ \ mmm\ \ 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Arial"/>
        <scheme val="none"/>
      </font>
      <fill>
        <patternFill patternType="solid">
          <fgColor rgb="FF000000"/>
          <bgColor rgb="FFB33B1B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[Moyennes glissantes.xlsx]TCD_GCD!Tableau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TCD_GCD!$B$3</c:f>
              <c:strCache>
                <c:ptCount val="1"/>
                <c:pt idx="0">
                  <c:v>Moyenne de A</c:v>
                </c:pt>
              </c:strCache>
            </c:strRef>
          </c:tx>
          <c:invertIfNegative val="0"/>
          <c:cat>
            <c:strRef>
              <c:f>TCD_GCD!$A$4:$A$6</c:f>
              <c:strCache>
                <c:ptCount val="2"/>
                <c:pt idx="0">
                  <c:v>mer  30  sept  20</c:v>
                </c:pt>
                <c:pt idx="1">
                  <c:v>jeu  01  oct  20</c:v>
                </c:pt>
              </c:strCache>
            </c:strRef>
          </c:cat>
          <c:val>
            <c:numRef>
              <c:f>TCD_GCD!$B$4:$B$6</c:f>
              <c:numCache>
                <c:formatCode>#,##0\ _€</c:formatCode>
                <c:ptCount val="2"/>
                <c:pt idx="0">
                  <c:v>23.833333333333332</c:v>
                </c:pt>
                <c:pt idx="1">
                  <c:v>25.833333333333332</c:v>
                </c:pt>
              </c:numCache>
            </c:numRef>
          </c:val>
        </c:ser>
        <c:ser>
          <c:idx val="1"/>
          <c:order val="1"/>
          <c:tx>
            <c:strRef>
              <c:f>TCD_GCD!$C$3</c:f>
              <c:strCache>
                <c:ptCount val="1"/>
                <c:pt idx="0">
                  <c:v>Moyenne deB</c:v>
                </c:pt>
              </c:strCache>
            </c:strRef>
          </c:tx>
          <c:invertIfNegative val="0"/>
          <c:cat>
            <c:strRef>
              <c:f>TCD_GCD!$A$4:$A$6</c:f>
              <c:strCache>
                <c:ptCount val="2"/>
                <c:pt idx="0">
                  <c:v>mer  30  sept  20</c:v>
                </c:pt>
                <c:pt idx="1">
                  <c:v>jeu  01  oct  20</c:v>
                </c:pt>
              </c:strCache>
            </c:strRef>
          </c:cat>
          <c:val>
            <c:numRef>
              <c:f>TCD_GCD!$C$4:$C$6</c:f>
              <c:numCache>
                <c:formatCode>_(* #,##0_);_(* \(#,##0\);_(* "-"_);_(@_)</c:formatCode>
                <c:ptCount val="2"/>
                <c:pt idx="0">
                  <c:v>56.166666666666664</c:v>
                </c:pt>
                <c:pt idx="1">
                  <c:v>56.833333333333336</c:v>
                </c:pt>
              </c:numCache>
            </c:numRef>
          </c:val>
        </c:ser>
        <c:ser>
          <c:idx val="2"/>
          <c:order val="2"/>
          <c:tx>
            <c:strRef>
              <c:f>TCD_GCD!$D$3</c:f>
              <c:strCache>
                <c:ptCount val="1"/>
                <c:pt idx="0">
                  <c:v>Moyenne de C</c:v>
                </c:pt>
              </c:strCache>
            </c:strRef>
          </c:tx>
          <c:invertIfNegative val="0"/>
          <c:cat>
            <c:strRef>
              <c:f>TCD_GCD!$A$4:$A$6</c:f>
              <c:strCache>
                <c:ptCount val="2"/>
                <c:pt idx="0">
                  <c:v>mer  30  sept  20</c:v>
                </c:pt>
                <c:pt idx="1">
                  <c:v>jeu  01  oct  20</c:v>
                </c:pt>
              </c:strCache>
            </c:strRef>
          </c:cat>
          <c:val>
            <c:numRef>
              <c:f>TCD_GCD!$D$4:$D$6</c:f>
              <c:numCache>
                <c:formatCode>_(* #,##0_);_(* \(#,##0\);_(* "-"_);_(@_)</c:formatCode>
                <c:ptCount val="2"/>
                <c:pt idx="0">
                  <c:v>54.5</c:v>
                </c:pt>
                <c:pt idx="1">
                  <c:v>36.166666666666664</c:v>
                </c:pt>
              </c:numCache>
            </c:numRef>
          </c:val>
        </c:ser>
        <c:ser>
          <c:idx val="3"/>
          <c:order val="3"/>
          <c:tx>
            <c:strRef>
              <c:f>TCD_GCD!$E$3</c:f>
              <c:strCache>
                <c:ptCount val="1"/>
                <c:pt idx="0">
                  <c:v>Moyenne de D</c:v>
                </c:pt>
              </c:strCache>
            </c:strRef>
          </c:tx>
          <c:invertIfNegative val="0"/>
          <c:cat>
            <c:strRef>
              <c:f>TCD_GCD!$A$4:$A$6</c:f>
              <c:strCache>
                <c:ptCount val="2"/>
                <c:pt idx="0">
                  <c:v>mer  30  sept  20</c:v>
                </c:pt>
                <c:pt idx="1">
                  <c:v>jeu  01  oct  20</c:v>
                </c:pt>
              </c:strCache>
            </c:strRef>
          </c:cat>
          <c:val>
            <c:numRef>
              <c:f>TCD_GCD!$E$4:$E$6</c:f>
              <c:numCache>
                <c:formatCode>_(* #,##0_);_(* \(#,##0\);_(* "-"_);_(@_)</c:formatCode>
                <c:ptCount val="2"/>
                <c:pt idx="0">
                  <c:v>36.166666666666664</c:v>
                </c:pt>
                <c:pt idx="1">
                  <c:v>36.166666666666664</c:v>
                </c:pt>
              </c:numCache>
            </c:numRef>
          </c:val>
        </c:ser>
        <c:ser>
          <c:idx val="4"/>
          <c:order val="4"/>
          <c:tx>
            <c:strRef>
              <c:f>TCD_GCD!$F$3</c:f>
              <c:strCache>
                <c:ptCount val="1"/>
                <c:pt idx="0">
                  <c:v>Moyenne de E</c:v>
                </c:pt>
              </c:strCache>
            </c:strRef>
          </c:tx>
          <c:invertIfNegative val="0"/>
          <c:cat>
            <c:strRef>
              <c:f>TCD_GCD!$A$4:$A$6</c:f>
              <c:strCache>
                <c:ptCount val="2"/>
                <c:pt idx="0">
                  <c:v>mer  30  sept  20</c:v>
                </c:pt>
                <c:pt idx="1">
                  <c:v>jeu  01  oct  20</c:v>
                </c:pt>
              </c:strCache>
            </c:strRef>
          </c:cat>
          <c:val>
            <c:numRef>
              <c:f>TCD_GCD!$F$4:$F$6</c:f>
              <c:numCache>
                <c:formatCode>_(* #,##0_);_(* \(#,##0\);_(* "-"_);_(@_)</c:formatCode>
                <c:ptCount val="2"/>
                <c:pt idx="0">
                  <c:v>19.666666666666668</c:v>
                </c:pt>
                <c:pt idx="1">
                  <c:v>15.5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6750720"/>
        <c:axId val="70382336"/>
      </c:barChart>
      <c:catAx>
        <c:axId val="46750720"/>
        <c:scaling>
          <c:orientation val="minMax"/>
        </c:scaling>
        <c:delete val="0"/>
        <c:axPos val="b"/>
        <c:majorTickMark val="none"/>
        <c:minorTickMark val="none"/>
        <c:tickLblPos val="nextTo"/>
        <c:crossAx val="70382336"/>
        <c:crosses val="autoZero"/>
        <c:auto val="1"/>
        <c:lblAlgn val="ctr"/>
        <c:lblOffset val="100"/>
        <c:noMultiLvlLbl val="0"/>
      </c:catAx>
      <c:valAx>
        <c:axId val="70382336"/>
        <c:scaling>
          <c:orientation val="minMax"/>
        </c:scaling>
        <c:delete val="0"/>
        <c:axPos val="l"/>
        <c:majorGridlines/>
        <c:numFmt formatCode="#,##0\ _€" sourceLinked="1"/>
        <c:majorTickMark val="none"/>
        <c:minorTickMark val="none"/>
        <c:tickLblPos val="nextTo"/>
        <c:spPr>
          <a:ln w="9525">
            <a:noFill/>
          </a:ln>
        </c:spPr>
        <c:crossAx val="467507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0</xdr:row>
      <xdr:rowOff>152400</xdr:rowOff>
    </xdr:from>
    <xdr:to>
      <xdr:col>12</xdr:col>
      <xdr:colOff>247650</xdr:colOff>
      <xdr:row>19</xdr:row>
      <xdr:rowOff>176212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105.846761574074" createdVersion="4" refreshedVersion="4" minRefreshableVersion="3" recordCount="40">
  <cacheSource type="worksheet">
    <worksheetSource name="Tableau2"/>
  </cacheSource>
  <cacheFields count="12">
    <cacheField name="Date" numFmtId="164">
      <sharedItems containsSemiMixedTypes="0" containsNonDate="0" containsDate="1" containsString="0" minDate="2020-09-25T00:00:00" maxDate="2020-11-04T00:00:00" count="40"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</sharedItems>
    </cacheField>
    <cacheField name="A" numFmtId="0">
      <sharedItems containsString="0" containsBlank="1" containsNumber="1" containsInteger="1" minValue="0" maxValue="62"/>
    </cacheField>
    <cacheField name="B" numFmtId="0">
      <sharedItems containsString="0" containsBlank="1" containsNumber="1" containsInteger="1" minValue="0" maxValue="124"/>
    </cacheField>
    <cacheField name="C" numFmtId="0">
      <sharedItems containsString="0" containsBlank="1" containsNumber="1" containsInteger="1" minValue="0" maxValue="155"/>
    </cacheField>
    <cacheField name="D" numFmtId="0">
      <sharedItems containsString="0" containsBlank="1" containsNumber="1" containsInteger="1" minValue="0" maxValue="93"/>
    </cacheField>
    <cacheField name="E" numFmtId="0">
      <sharedItems containsString="0" containsBlank="1" containsNumber="1" containsInteger="1" minValue="0" maxValue="62"/>
    </cacheField>
    <cacheField name="Moyenne A" numFmtId="167">
      <sharedItems containsMixedTypes="1" containsNumber="1" minValue="0" maxValue="25.833333333333332"/>
    </cacheField>
    <cacheField name="Moyenne B" numFmtId="167">
      <sharedItems containsMixedTypes="1" containsNumber="1" minValue="0" maxValue="56.833333333333336"/>
    </cacheField>
    <cacheField name="Moyenne C" numFmtId="167">
      <sharedItems containsMixedTypes="1" containsNumber="1" minValue="0" maxValue="54.5"/>
    </cacheField>
    <cacheField name="Moyenne D" numFmtId="167">
      <sharedItems containsMixedTypes="1" containsNumber="1" minValue="0" maxValue="36.166666666666664"/>
    </cacheField>
    <cacheField name="Moyenne E" numFmtId="167">
      <sharedItems containsMixedTypes="1" containsNumber="1" minValue="0" maxValue="19.666666666666668"/>
    </cacheField>
    <cacheField name="Limite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n v="50"/>
    <n v="27"/>
    <n v="110"/>
    <n v="0"/>
    <n v="25"/>
    <s v=""/>
    <s v=""/>
    <s v=""/>
    <s v=""/>
    <s v=""/>
    <x v="0"/>
  </r>
  <r>
    <x v="1"/>
    <n v="62"/>
    <n v="62"/>
    <n v="31"/>
    <n v="62"/>
    <n v="0"/>
    <s v=""/>
    <s v=""/>
    <s v=""/>
    <s v=""/>
    <s v=""/>
    <x v="0"/>
  </r>
  <r>
    <x v="2"/>
    <n v="0"/>
    <n v="31"/>
    <n v="155"/>
    <n v="31"/>
    <n v="62"/>
    <s v=""/>
    <s v=""/>
    <s v=""/>
    <s v=""/>
    <s v=""/>
    <x v="0"/>
  </r>
  <r>
    <x v="3"/>
    <n v="0"/>
    <n v="62"/>
    <n v="31"/>
    <n v="31"/>
    <n v="0"/>
    <s v=""/>
    <s v=""/>
    <s v=""/>
    <s v=""/>
    <s v=""/>
    <x v="0"/>
  </r>
  <r>
    <x v="4"/>
    <n v="0"/>
    <n v="124"/>
    <n v="0"/>
    <n v="93"/>
    <n v="0"/>
    <s v=""/>
    <s v=""/>
    <s v=""/>
    <s v=""/>
    <s v=""/>
    <x v="0"/>
  </r>
  <r>
    <x v="5"/>
    <n v="31"/>
    <n v="31"/>
    <n v="0"/>
    <n v="0"/>
    <n v="31"/>
    <n v="23.833333333333332"/>
    <n v="56.166666666666664"/>
    <n v="54.5"/>
    <n v="36.166666666666664"/>
    <n v="19.666666666666668"/>
    <x v="1"/>
  </r>
  <r>
    <x v="6"/>
    <n v="62"/>
    <n v="31"/>
    <n v="0"/>
    <n v="0"/>
    <n v="0"/>
    <n v="25.833333333333332"/>
    <n v="56.833333333333336"/>
    <n v="36.166666666666664"/>
    <n v="36.166666666666664"/>
    <n v="15.5"/>
    <x v="1"/>
  </r>
  <r>
    <x v="7"/>
    <n v="0"/>
    <n v="0"/>
    <n v="0"/>
    <n v="0"/>
    <n v="0"/>
    <n v="15.5"/>
    <n v="46.5"/>
    <n v="31"/>
    <n v="25.833333333333332"/>
    <n v="15.5"/>
    <x v="0"/>
  </r>
  <r>
    <x v="8"/>
    <n v="0"/>
    <n v="0"/>
    <n v="0"/>
    <n v="0"/>
    <n v="0"/>
    <n v="15.5"/>
    <n v="41.333333333333336"/>
    <n v="5.166666666666667"/>
    <n v="20.666666666666668"/>
    <n v="5.166666666666667"/>
    <x v="0"/>
  </r>
  <r>
    <x v="9"/>
    <n v="0"/>
    <n v="0"/>
    <n v="0"/>
    <n v="0"/>
    <n v="0"/>
    <n v="15.5"/>
    <n v="31"/>
    <n v="0"/>
    <n v="15.5"/>
    <n v="5.166666666666667"/>
    <x v="0"/>
  </r>
  <r>
    <x v="10"/>
    <n v="0"/>
    <n v="0"/>
    <n v="0"/>
    <n v="0"/>
    <n v="0"/>
    <n v="15.5"/>
    <n v="10.333333333333334"/>
    <n v="0"/>
    <n v="0"/>
    <n v="5.166666666666667"/>
    <x v="0"/>
  </r>
  <r>
    <x v="11"/>
    <n v="0"/>
    <n v="0"/>
    <n v="0"/>
    <n v="0"/>
    <n v="0"/>
    <n v="10.333333333333334"/>
    <n v="5.166666666666667"/>
    <n v="0"/>
    <n v="0"/>
    <n v="0"/>
    <x v="0"/>
  </r>
  <r>
    <x v="12"/>
    <n v="0"/>
    <n v="0"/>
    <n v="0"/>
    <n v="0"/>
    <n v="0"/>
    <n v="0"/>
    <n v="0"/>
    <n v="0"/>
    <n v="0"/>
    <n v="0"/>
    <x v="0"/>
  </r>
  <r>
    <x v="13"/>
    <n v="0"/>
    <n v="0"/>
    <n v="0"/>
    <n v="0"/>
    <n v="0"/>
    <n v="0"/>
    <n v="0"/>
    <n v="0"/>
    <n v="0"/>
    <n v="0"/>
    <x v="0"/>
  </r>
  <r>
    <x v="14"/>
    <n v="0"/>
    <n v="0"/>
    <n v="0"/>
    <n v="0"/>
    <n v="0"/>
    <n v="0"/>
    <n v="0"/>
    <n v="0"/>
    <n v="0"/>
    <n v="0"/>
    <x v="0"/>
  </r>
  <r>
    <x v="15"/>
    <n v="0"/>
    <n v="0"/>
    <n v="0"/>
    <n v="0"/>
    <n v="0"/>
    <n v="0"/>
    <n v="0"/>
    <n v="0"/>
    <n v="0"/>
    <n v="0"/>
    <x v="0"/>
  </r>
  <r>
    <x v="16"/>
    <n v="0"/>
    <n v="0"/>
    <n v="0"/>
    <n v="0"/>
    <n v="0"/>
    <n v="0"/>
    <n v="0"/>
    <n v="0"/>
    <n v="0"/>
    <n v="0"/>
    <x v="0"/>
  </r>
  <r>
    <x v="17"/>
    <n v="0"/>
    <n v="0"/>
    <n v="0"/>
    <n v="0"/>
    <n v="0"/>
    <n v="0"/>
    <n v="0"/>
    <n v="0"/>
    <n v="0"/>
    <n v="0"/>
    <x v="0"/>
  </r>
  <r>
    <x v="18"/>
    <n v="0"/>
    <n v="0"/>
    <n v="0"/>
    <n v="0"/>
    <n v="0"/>
    <n v="0"/>
    <n v="0"/>
    <n v="0"/>
    <n v="0"/>
    <n v="0"/>
    <x v="0"/>
  </r>
  <r>
    <x v="19"/>
    <n v="0"/>
    <n v="0"/>
    <n v="0"/>
    <n v="0"/>
    <n v="0"/>
    <n v="0"/>
    <n v="0"/>
    <n v="0"/>
    <n v="0"/>
    <n v="0"/>
    <x v="0"/>
  </r>
  <r>
    <x v="20"/>
    <n v="0"/>
    <n v="0"/>
    <n v="0"/>
    <n v="0"/>
    <n v="0"/>
    <n v="0"/>
    <n v="0"/>
    <n v="0"/>
    <n v="0"/>
    <n v="0"/>
    <x v="0"/>
  </r>
  <r>
    <x v="21"/>
    <n v="0"/>
    <n v="0"/>
    <n v="0"/>
    <n v="0"/>
    <n v="0"/>
    <n v="0"/>
    <n v="0"/>
    <n v="0"/>
    <n v="0"/>
    <n v="0"/>
    <x v="0"/>
  </r>
  <r>
    <x v="22"/>
    <n v="0"/>
    <n v="0"/>
    <n v="0"/>
    <n v="0"/>
    <n v="0"/>
    <n v="0"/>
    <n v="0"/>
    <n v="0"/>
    <n v="0"/>
    <n v="0"/>
    <x v="0"/>
  </r>
  <r>
    <x v="23"/>
    <n v="0"/>
    <n v="0"/>
    <n v="0"/>
    <n v="0"/>
    <n v="0"/>
    <n v="0"/>
    <n v="0"/>
    <n v="0"/>
    <n v="0"/>
    <n v="0"/>
    <x v="0"/>
  </r>
  <r>
    <x v="24"/>
    <n v="0"/>
    <n v="0"/>
    <n v="0"/>
    <n v="0"/>
    <n v="0"/>
    <n v="0"/>
    <n v="0"/>
    <n v="0"/>
    <n v="0"/>
    <n v="0"/>
    <x v="0"/>
  </r>
  <r>
    <x v="25"/>
    <n v="0"/>
    <n v="0"/>
    <n v="0"/>
    <n v="0"/>
    <n v="0"/>
    <n v="0"/>
    <n v="0"/>
    <n v="0"/>
    <n v="0"/>
    <n v="0"/>
    <x v="0"/>
  </r>
  <r>
    <x v="26"/>
    <n v="0"/>
    <n v="0"/>
    <n v="0"/>
    <n v="0"/>
    <n v="0"/>
    <n v="0"/>
    <n v="0"/>
    <n v="0"/>
    <n v="0"/>
    <n v="0"/>
    <x v="0"/>
  </r>
  <r>
    <x v="27"/>
    <n v="0"/>
    <n v="0"/>
    <n v="0"/>
    <n v="0"/>
    <n v="0"/>
    <n v="0"/>
    <n v="0"/>
    <n v="0"/>
    <n v="0"/>
    <n v="0"/>
    <x v="0"/>
  </r>
  <r>
    <x v="28"/>
    <n v="0"/>
    <n v="0"/>
    <n v="0"/>
    <n v="0"/>
    <n v="0"/>
    <n v="0"/>
    <n v="0"/>
    <n v="0"/>
    <n v="0"/>
    <n v="0"/>
    <x v="0"/>
  </r>
  <r>
    <x v="29"/>
    <n v="0"/>
    <n v="0"/>
    <n v="0"/>
    <n v="0"/>
    <n v="0"/>
    <n v="0"/>
    <n v="0"/>
    <n v="0"/>
    <n v="0"/>
    <n v="0"/>
    <x v="0"/>
  </r>
  <r>
    <x v="30"/>
    <m/>
    <m/>
    <m/>
    <m/>
    <m/>
    <s v=""/>
    <s v=""/>
    <s v=""/>
    <s v=""/>
    <s v=""/>
    <x v="0"/>
  </r>
  <r>
    <x v="31"/>
    <m/>
    <m/>
    <m/>
    <m/>
    <m/>
    <s v=""/>
    <s v=""/>
    <s v=""/>
    <s v=""/>
    <s v=""/>
    <x v="0"/>
  </r>
  <r>
    <x v="32"/>
    <m/>
    <m/>
    <m/>
    <m/>
    <m/>
    <s v=""/>
    <s v=""/>
    <s v=""/>
    <s v=""/>
    <s v=""/>
    <x v="0"/>
  </r>
  <r>
    <x v="33"/>
    <m/>
    <m/>
    <m/>
    <m/>
    <m/>
    <s v=""/>
    <s v=""/>
    <s v=""/>
    <s v=""/>
    <s v=""/>
    <x v="0"/>
  </r>
  <r>
    <x v="34"/>
    <m/>
    <m/>
    <m/>
    <m/>
    <m/>
    <s v=""/>
    <s v=""/>
    <s v=""/>
    <s v=""/>
    <s v=""/>
    <x v="0"/>
  </r>
  <r>
    <x v="35"/>
    <m/>
    <m/>
    <m/>
    <m/>
    <m/>
    <s v=""/>
    <s v=""/>
    <s v=""/>
    <s v=""/>
    <s v=""/>
    <x v="0"/>
  </r>
  <r>
    <x v="36"/>
    <m/>
    <m/>
    <m/>
    <m/>
    <m/>
    <s v=""/>
    <s v=""/>
    <s v=""/>
    <s v=""/>
    <s v=""/>
    <x v="0"/>
  </r>
  <r>
    <x v="37"/>
    <m/>
    <m/>
    <m/>
    <m/>
    <m/>
    <s v=""/>
    <s v=""/>
    <s v=""/>
    <s v=""/>
    <s v=""/>
    <x v="0"/>
  </r>
  <r>
    <x v="38"/>
    <m/>
    <m/>
    <m/>
    <m/>
    <m/>
    <s v=""/>
    <s v=""/>
    <s v=""/>
    <s v=""/>
    <s v=""/>
    <x v="0"/>
  </r>
  <r>
    <x v="39"/>
    <m/>
    <m/>
    <m/>
    <m/>
    <m/>
    <s v=""/>
    <s v=""/>
    <s v=""/>
    <s v=""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showError="1" updatedVersion="4" minRefreshableVersion="3" useAutoFormatting="1" itemPrintTitles="1" createdVersion="4" indent="0" compact="0" outline="1" outlineData="1" compactData="0" multipleFieldFilters="0" chartFormat="1">
  <location ref="A3:F6" firstHeaderRow="0" firstDataRow="1" firstDataCol="1" rowPageCount="1" colPageCount="1"/>
  <pivotFields count="12">
    <pivotField axis="axisRow" compact="0" numFmtId="164" showAll="0">
      <items count="41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dataField="1" compact="0" showAll="0" defaultSubtotal="0"/>
    <pivotField dataField="1" compact="0" showAll="0" defaultSubtotal="0"/>
    <pivotField dataField="1" compact="0" showAll="0" defaultSubtotal="0"/>
    <pivotField dataField="1" compact="0" showAll="0" defaultSubtotal="0"/>
    <pivotField dataField="1" compact="0" showAll="0" defaultSubtotal="0"/>
    <pivotField axis="axisPage" compact="0" showAll="0" defaultSubtotal="0">
      <items count="2">
        <item x="0"/>
        <item x="1"/>
      </items>
    </pivotField>
  </pivotFields>
  <rowFields count="1">
    <field x="0"/>
  </rowFields>
  <rowItems count="3">
    <i>
      <x v="4"/>
    </i>
    <i>
      <x v="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1" item="1" hier="-1"/>
  </pageFields>
  <dataFields count="5">
    <dataField name="Moyenne de A" fld="6" subtotal="average" baseField="0" baseItem="5" numFmtId="168"/>
    <dataField name="Moyenne deB" fld="7" subtotal="average" baseField="0" baseItem="5" numFmtId="41"/>
    <dataField name="Moyenne de C" fld="8" subtotal="average" baseField="0" baseItem="5" numFmtId="41"/>
    <dataField name="Moyenne de D" fld="9" subtotal="average" baseField="0" baseItem="5" numFmtId="41"/>
    <dataField name="Moyenne de E" fld="10" subtotal="average" baseField="0" baseItem="5" numFmtId="41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G10:R50" totalsRowShown="0" headerRowDxfId="6">
  <autoFilter ref="G10:R50"/>
  <tableColumns count="12">
    <tableColumn id="1" name="Date" dataDxfId="5"/>
    <tableColumn id="2" name="A"/>
    <tableColumn id="3" name="B"/>
    <tableColumn id="4" name="C"/>
    <tableColumn id="5" name="D"/>
    <tableColumn id="6" name="E"/>
    <tableColumn id="7" name="Moyenne A" dataDxfId="4" dataCellStyle="Milliers">
      <calculatedColumnFormula>IF(AND(ROW()&gt;15,COUNTA(Tableau2[[#This Row],[A]:[E]])&gt;1),AVERAGE(OFFSET(Tableau2[[#This Row],[A]],-5,,6)),"")</calculatedColumnFormula>
    </tableColumn>
    <tableColumn id="8" name="Moyenne B">
      <calculatedColumnFormula>IF(AND(ROW()&gt;15,COUNTA(Tableau2[[#This Row],[A]:[E]])&gt;1),AVERAGE(OFFSET(Tableau2[[#This Row],[B]],-5,,6)),"")</calculatedColumnFormula>
    </tableColumn>
    <tableColumn id="9" name="Moyenne C">
      <calculatedColumnFormula>IF(AND(ROW()&gt;15,COUNTA(Tableau2[[#This Row],[A]:[E]])&gt;1),AVERAGE(OFFSET(Tableau2[[#This Row],[C]],-5,,6)),"")</calculatedColumnFormula>
    </tableColumn>
    <tableColumn id="10" name="Moyenne D">
      <calculatedColumnFormula>IF(AND(ROW()&gt;15,COUNTA(Tableau2[[#This Row],[A]:[E]])&gt;1),AVERAGE(OFFSET(Tableau2[[#This Row],[D]],-5,,6)),"")</calculatedColumnFormula>
    </tableColumn>
    <tableColumn id="11" name="Moyenne E">
      <calculatedColumnFormula>IF(AND(ROW()&gt;15,COUNTA(Tableau2[[#This Row],[A]:[E]])&gt;1),AVERAGE(OFFSET(Tableau2[[#This Row],[E]],-5,,6)),"")</calculatedColumnFormula>
    </tableColumn>
    <tableColumn id="12" name="Limite" dataDxfId="3">
      <calculatedColumnFormula>IF(AND(Tableau2[[#This Row],[Date]]&lt;=TODAY(),Tableau2[[#This Row],[Date]]&gt;=MIN(Tableau2[Date])+5),1,0)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20" sqref="D20"/>
    </sheetView>
  </sheetViews>
  <sheetFormatPr baseColWidth="10" defaultRowHeight="15.75" x14ac:dyDescent="0.25"/>
  <cols>
    <col min="1" max="1" width="14.5" customWidth="1"/>
    <col min="2" max="2" width="12.5" customWidth="1"/>
    <col min="3" max="3" width="12" customWidth="1"/>
    <col min="4" max="4" width="12.5" customWidth="1"/>
    <col min="5" max="5" width="12.625" customWidth="1"/>
    <col min="6" max="6" width="12.375" customWidth="1"/>
  </cols>
  <sheetData>
    <row r="1" spans="1:6" x14ac:dyDescent="0.25">
      <c r="A1" s="35" t="s">
        <v>13</v>
      </c>
      <c r="B1" s="38">
        <v>1</v>
      </c>
    </row>
    <row r="3" spans="1:6" x14ac:dyDescent="0.25">
      <c r="A3" s="35" t="s">
        <v>6</v>
      </c>
      <c r="B3" t="s">
        <v>15</v>
      </c>
      <c r="C3" t="s">
        <v>16</v>
      </c>
      <c r="D3" t="s">
        <v>14</v>
      </c>
      <c r="E3" t="s">
        <v>17</v>
      </c>
      <c r="F3" t="s">
        <v>18</v>
      </c>
    </row>
    <row r="4" spans="1:6" x14ac:dyDescent="0.25">
      <c r="A4" s="10">
        <v>44104</v>
      </c>
      <c r="B4" s="39">
        <v>23.833333333333332</v>
      </c>
      <c r="C4" s="40">
        <v>56.166666666666664</v>
      </c>
      <c r="D4" s="40">
        <v>54.5</v>
      </c>
      <c r="E4" s="40">
        <v>36.166666666666664</v>
      </c>
      <c r="F4" s="40">
        <v>19.666666666666668</v>
      </c>
    </row>
    <row r="5" spans="1:6" x14ac:dyDescent="0.25">
      <c r="A5" s="10">
        <v>44105</v>
      </c>
      <c r="B5" s="39">
        <v>25.833333333333332</v>
      </c>
      <c r="C5" s="40">
        <v>56.833333333333336</v>
      </c>
      <c r="D5" s="40">
        <v>36.166666666666664</v>
      </c>
      <c r="E5" s="40">
        <v>36.166666666666664</v>
      </c>
      <c r="F5" s="40">
        <v>15.5</v>
      </c>
    </row>
    <row r="6" spans="1:6" x14ac:dyDescent="0.25">
      <c r="A6" s="10" t="s">
        <v>7</v>
      </c>
      <c r="B6" s="39">
        <v>24.833333333333332</v>
      </c>
      <c r="C6" s="40">
        <v>56.5</v>
      </c>
      <c r="D6" s="40">
        <v>45.333333333333329</v>
      </c>
      <c r="E6" s="40">
        <v>36.166666666666664</v>
      </c>
      <c r="F6" s="40">
        <v>17.583333333333336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R50"/>
  <sheetViews>
    <sheetView topLeftCell="C4" workbookViewId="0">
      <selection activeCell="T11" sqref="T11"/>
    </sheetView>
  </sheetViews>
  <sheetFormatPr baseColWidth="10" defaultRowHeight="15.75" x14ac:dyDescent="0.25"/>
  <cols>
    <col min="4" max="4" width="21.375" customWidth="1"/>
    <col min="5" max="5" width="13.625" customWidth="1"/>
    <col min="7" max="7" width="19.625" customWidth="1"/>
    <col min="10" max="10" width="13" bestFit="1" customWidth="1"/>
  </cols>
  <sheetData>
    <row r="2" spans="3:18" x14ac:dyDescent="0.25">
      <c r="M2" s="19"/>
      <c r="N2" s="19"/>
      <c r="O2" s="19"/>
    </row>
    <row r="3" spans="3:18" x14ac:dyDescent="0.25">
      <c r="M3" s="19"/>
      <c r="N3" s="19"/>
      <c r="O3" s="19"/>
    </row>
    <row r="4" spans="3:18" x14ac:dyDescent="0.25">
      <c r="C4" s="24"/>
      <c r="D4" s="25"/>
      <c r="F4" s="2"/>
      <c r="G4" s="3" t="s">
        <v>0</v>
      </c>
      <c r="H4" s="3"/>
      <c r="I4" s="3"/>
      <c r="J4" s="3"/>
      <c r="K4" s="3"/>
      <c r="L4" s="3"/>
      <c r="M4" s="20"/>
      <c r="N4" s="19"/>
      <c r="O4" s="19"/>
    </row>
    <row r="5" spans="3:18" x14ac:dyDescent="0.25">
      <c r="C5" s="24"/>
      <c r="D5" s="26"/>
      <c r="F5" s="2"/>
      <c r="G5" s="12">
        <f ca="1">TODAY()</f>
        <v>44105</v>
      </c>
      <c r="H5" s="5" t="s">
        <v>1</v>
      </c>
      <c r="I5" s="5" t="s">
        <v>2</v>
      </c>
      <c r="J5" s="5" t="s">
        <v>3</v>
      </c>
      <c r="K5" s="5" t="s">
        <v>4</v>
      </c>
      <c r="L5" s="17" t="s">
        <v>5</v>
      </c>
      <c r="M5" s="22"/>
      <c r="N5" s="19"/>
      <c r="O5" s="19"/>
    </row>
    <row r="6" spans="3:18" x14ac:dyDescent="0.25">
      <c r="C6" s="24"/>
      <c r="D6" s="25"/>
      <c r="E6" s="1"/>
      <c r="F6" s="2"/>
      <c r="G6" s="2"/>
      <c r="H6" s="18"/>
      <c r="I6" s="18"/>
      <c r="J6" s="18"/>
      <c r="K6" s="18"/>
      <c r="L6" s="18"/>
      <c r="M6" s="18"/>
      <c r="N6" s="19"/>
      <c r="O6" s="19"/>
    </row>
    <row r="7" spans="3:18" x14ac:dyDescent="0.25">
      <c r="D7" s="1"/>
      <c r="E7" s="1"/>
      <c r="F7" s="2"/>
      <c r="G7" s="2"/>
      <c r="H7" s="18"/>
      <c r="I7" s="18"/>
      <c r="J7" s="18"/>
      <c r="K7" s="18"/>
      <c r="L7" s="18"/>
      <c r="M7" s="18"/>
      <c r="N7" s="19"/>
      <c r="O7" s="19"/>
    </row>
    <row r="8" spans="3:18" x14ac:dyDescent="0.25">
      <c r="D8" s="1"/>
      <c r="E8" s="1"/>
      <c r="F8" s="2"/>
      <c r="G8" s="13"/>
      <c r="H8" s="14"/>
      <c r="I8" s="14"/>
      <c r="J8" s="14"/>
      <c r="K8" s="14"/>
      <c r="L8" s="14"/>
      <c r="M8" s="15"/>
      <c r="N8" s="16"/>
      <c r="O8" s="19"/>
    </row>
    <row r="9" spans="3:18" x14ac:dyDescent="0.25">
      <c r="D9" s="1"/>
      <c r="E9" s="1"/>
      <c r="F9" s="2"/>
      <c r="G9" s="2"/>
      <c r="H9" s="28">
        <f ca="1">IF(G17=G5,AVERAGE(H12:H17),0)</f>
        <v>25.833333333333332</v>
      </c>
      <c r="I9" s="28">
        <f ca="1">IF(G17=G5,AVERAGE(I12:I17),0)</f>
        <v>56.833333333333336</v>
      </c>
      <c r="J9" s="28">
        <f ca="1">IF(G17=G5,AVERAGE(J12:J17),0)</f>
        <v>36.166666666666664</v>
      </c>
      <c r="K9" s="28">
        <f ca="1">IF(G17=G5,AVERAGE(K12:K17),0)</f>
        <v>36.166666666666664</v>
      </c>
      <c r="L9" s="28">
        <f ca="1">IF(G17=G5,AVERAGE(L12:L17),0)</f>
        <v>15.5</v>
      </c>
      <c r="M9" s="23"/>
      <c r="N9" s="21"/>
      <c r="O9" s="19"/>
    </row>
    <row r="10" spans="3:18" ht="31.5" x14ac:dyDescent="0.25">
      <c r="D10" s="1"/>
      <c r="E10" s="1"/>
      <c r="F10" s="6"/>
      <c r="G10" s="4" t="s">
        <v>6</v>
      </c>
      <c r="H10" s="5" t="s">
        <v>1</v>
      </c>
      <c r="I10" s="5" t="s">
        <v>2</v>
      </c>
      <c r="J10" s="5" t="s">
        <v>3</v>
      </c>
      <c r="K10" s="5" t="s">
        <v>4</v>
      </c>
      <c r="L10" s="17" t="s">
        <v>5</v>
      </c>
      <c r="M10" s="5" t="s">
        <v>8</v>
      </c>
      <c r="N10" s="5" t="s">
        <v>9</v>
      </c>
      <c r="O10" s="5" t="s">
        <v>10</v>
      </c>
      <c r="P10" s="5" t="s">
        <v>11</v>
      </c>
      <c r="Q10" s="17" t="s">
        <v>12</v>
      </c>
      <c r="R10" s="37" t="s">
        <v>13</v>
      </c>
    </row>
    <row r="11" spans="3:18" s="7" customFormat="1" x14ac:dyDescent="0.25">
      <c r="D11" s="8"/>
      <c r="E11" s="8"/>
      <c r="F11" s="9"/>
      <c r="G11" s="11">
        <v>44099</v>
      </c>
      <c r="H11" s="30">
        <v>50</v>
      </c>
      <c r="I11" s="30">
        <v>27</v>
      </c>
      <c r="J11" s="30">
        <v>110</v>
      </c>
      <c r="K11" s="30">
        <v>0</v>
      </c>
      <c r="L11" s="30">
        <v>25</v>
      </c>
      <c r="M11" s="36" t="str">
        <f ca="1">IF(AND(ROW()&gt;15,COUNTA(Tableau2[[#This Row],[A]:[E]])&gt;1),AVERAGE(OFFSET(Tableau2[[#This Row],[A]],-5,,6)),"")</f>
        <v/>
      </c>
      <c r="N11" s="36" t="str">
        <f ca="1">IF(AND(ROW()&gt;15,COUNTA(Tableau2[[#This Row],[A]:[E]])&gt;1),AVERAGE(OFFSET(Tableau2[[#This Row],[B]],-5,,6)),"")</f>
        <v/>
      </c>
      <c r="O11" s="36" t="str">
        <f ca="1">IF(AND(ROW()&gt;15,COUNTA(Tableau2[[#This Row],[A]:[E]])&gt;1),AVERAGE(OFFSET(Tableau2[[#This Row],[C]],-5,,6)),"")</f>
        <v/>
      </c>
      <c r="P11" s="36" t="str">
        <f ca="1">IF(AND(ROW()&gt;15,COUNTA(Tableau2[[#This Row],[A]:[E]])&gt;1),AVERAGE(OFFSET(Tableau2[[#This Row],[D]],-5,,6)),"")</f>
        <v/>
      </c>
      <c r="Q11" s="36" t="str">
        <f ca="1">IF(AND(ROW()&gt;15,COUNTA(Tableau2[[#This Row],[A]:[E]])&gt;1),AVERAGE(OFFSET(Tableau2[[#This Row],[E]],-5,,6)),"")</f>
        <v/>
      </c>
      <c r="R11" s="7">
        <f ca="1">IF(AND(Tableau2[[#This Row],[Date]]&lt;=TODAY(),Tableau2[[#This Row],[Date]]&gt;=MIN(Tableau2[Date])+5),1,0)</f>
        <v>0</v>
      </c>
    </row>
    <row r="12" spans="3:18" x14ac:dyDescent="0.25">
      <c r="D12" s="1"/>
      <c r="E12" s="1"/>
      <c r="F12" s="2"/>
      <c r="G12" s="11">
        <v>44100</v>
      </c>
      <c r="H12" s="29">
        <v>62</v>
      </c>
      <c r="I12" s="29">
        <v>62</v>
      </c>
      <c r="J12" s="29">
        <v>31</v>
      </c>
      <c r="K12" s="29">
        <v>62</v>
      </c>
      <c r="L12" s="29">
        <v>0</v>
      </c>
      <c r="M12" s="36" t="str">
        <f ca="1">IF(AND(ROW()&gt;15,COUNTA(Tableau2[[#This Row],[A]:[E]])&gt;1),AVERAGE(OFFSET(Tableau2[[#This Row],[A]],-5,,6)),"")</f>
        <v/>
      </c>
      <c r="N12" s="36" t="str">
        <f ca="1">IF(AND(ROW()&gt;15,COUNTA(Tableau2[[#This Row],[A]:[E]])&gt;1),AVERAGE(OFFSET(Tableau2[[#This Row],[B]],-5,,6)),"")</f>
        <v/>
      </c>
      <c r="O12" s="36" t="str">
        <f ca="1">IF(AND(ROW()&gt;15,COUNTA(Tableau2[[#This Row],[A]:[E]])&gt;1),AVERAGE(OFFSET(Tableau2[[#This Row],[C]],-5,,6)),"")</f>
        <v/>
      </c>
      <c r="P12" s="36" t="str">
        <f ca="1">IF(AND(ROW()&gt;15,COUNTA(Tableau2[[#This Row],[A]:[E]])&gt;1),AVERAGE(OFFSET(Tableau2[[#This Row],[D]],-5,,6)),"")</f>
        <v/>
      </c>
      <c r="Q12" s="36" t="str">
        <f ca="1">IF(AND(ROW()&gt;15,COUNTA(Tableau2[[#This Row],[A]:[E]])&gt;1),AVERAGE(OFFSET(Tableau2[[#This Row],[E]],-5,,6)),"")</f>
        <v/>
      </c>
      <c r="R12" s="7">
        <f ca="1">IF(AND(Tableau2[[#This Row],[Date]]&lt;=TODAY(),Tableau2[[#This Row],[Date]]&gt;=MIN(Tableau2[Date])+5),1,0)</f>
        <v>0</v>
      </c>
    </row>
    <row r="13" spans="3:18" s="7" customFormat="1" x14ac:dyDescent="0.25">
      <c r="D13" s="8"/>
      <c r="E13" s="8"/>
      <c r="F13" s="9"/>
      <c r="G13" s="10">
        <v>44101</v>
      </c>
      <c r="H13" s="29">
        <v>0</v>
      </c>
      <c r="I13" s="29">
        <v>31</v>
      </c>
      <c r="J13" s="29">
        <v>155</v>
      </c>
      <c r="K13" s="29">
        <v>31</v>
      </c>
      <c r="L13" s="29">
        <v>62</v>
      </c>
      <c r="M13" s="36" t="str">
        <f ca="1">IF(AND(ROW()&gt;15,COUNTA(Tableau2[[#This Row],[A]:[E]])&gt;1),AVERAGE(OFFSET(Tableau2[[#This Row],[A]],-5,,6)),"")</f>
        <v/>
      </c>
      <c r="N13" s="36" t="str">
        <f ca="1">IF(AND(ROW()&gt;15,COUNTA(Tableau2[[#This Row],[A]:[E]])&gt;1),AVERAGE(OFFSET(Tableau2[[#This Row],[B]],-5,,6)),"")</f>
        <v/>
      </c>
      <c r="O13" s="36" t="str">
        <f ca="1">IF(AND(ROW()&gt;15,COUNTA(Tableau2[[#This Row],[A]:[E]])&gt;1),AVERAGE(OFFSET(Tableau2[[#This Row],[C]],-5,,6)),"")</f>
        <v/>
      </c>
      <c r="P13" s="36" t="str">
        <f ca="1">IF(AND(ROW()&gt;15,COUNTA(Tableau2[[#This Row],[A]:[E]])&gt;1),AVERAGE(OFFSET(Tableau2[[#This Row],[D]],-5,,6)),"")</f>
        <v/>
      </c>
      <c r="Q13" s="36" t="str">
        <f ca="1">IF(AND(ROW()&gt;15,COUNTA(Tableau2[[#This Row],[A]:[E]])&gt;1),AVERAGE(OFFSET(Tableau2[[#This Row],[E]],-5,,6)),"")</f>
        <v/>
      </c>
      <c r="R13">
        <f ca="1">IF(AND(Tableau2[[#This Row],[Date]]&lt;=TODAY(),Tableau2[[#This Row],[Date]]&gt;=MIN(Tableau2[Date])+5),1,0)</f>
        <v>0</v>
      </c>
    </row>
    <row r="14" spans="3:18" x14ac:dyDescent="0.25">
      <c r="D14" s="1"/>
      <c r="E14" s="1"/>
      <c r="F14" s="2"/>
      <c r="G14" s="11">
        <v>44102</v>
      </c>
      <c r="H14" s="30">
        <v>0</v>
      </c>
      <c r="I14" s="30">
        <v>62</v>
      </c>
      <c r="J14" s="30">
        <v>31</v>
      </c>
      <c r="K14" s="30">
        <v>31</v>
      </c>
      <c r="L14" s="30">
        <v>0</v>
      </c>
      <c r="M14" s="36" t="str">
        <f ca="1">IF(AND(ROW()&gt;15,COUNTA(Tableau2[[#This Row],[A]:[E]])&gt;1),AVERAGE(OFFSET(Tableau2[[#This Row],[A]],-5,,6)),"")</f>
        <v/>
      </c>
      <c r="N14" s="36" t="str">
        <f ca="1">IF(AND(ROW()&gt;15,COUNTA(Tableau2[[#This Row],[A]:[E]])&gt;1),AVERAGE(OFFSET(Tableau2[[#This Row],[B]],-5,,6)),"")</f>
        <v/>
      </c>
      <c r="O14" s="36" t="str">
        <f ca="1">IF(AND(ROW()&gt;15,COUNTA(Tableau2[[#This Row],[A]:[E]])&gt;1),AVERAGE(OFFSET(Tableau2[[#This Row],[C]],-5,,6)),"")</f>
        <v/>
      </c>
      <c r="P14" s="36" t="str">
        <f ca="1">IF(AND(ROW()&gt;15,COUNTA(Tableau2[[#This Row],[A]:[E]])&gt;1),AVERAGE(OFFSET(Tableau2[[#This Row],[D]],-5,,6)),"")</f>
        <v/>
      </c>
      <c r="Q14" s="36" t="str">
        <f ca="1">IF(AND(ROW()&gt;15,COUNTA(Tableau2[[#This Row],[A]:[E]])&gt;1),AVERAGE(OFFSET(Tableau2[[#This Row],[E]],-5,,6)),"")</f>
        <v/>
      </c>
      <c r="R14" s="7">
        <f ca="1">IF(AND(Tableau2[[#This Row],[Date]]&lt;=TODAY(),Tableau2[[#This Row],[Date]]&gt;=MIN(Tableau2[Date])+5),1,0)</f>
        <v>0</v>
      </c>
    </row>
    <row r="15" spans="3:18" s="7" customFormat="1" x14ac:dyDescent="0.25">
      <c r="D15" s="8"/>
      <c r="E15" s="8"/>
      <c r="F15" s="9"/>
      <c r="G15" s="10">
        <v>44103</v>
      </c>
      <c r="H15" s="30">
        <v>0</v>
      </c>
      <c r="I15" s="30">
        <v>124</v>
      </c>
      <c r="J15" s="30">
        <v>0</v>
      </c>
      <c r="K15" s="30">
        <v>93</v>
      </c>
      <c r="L15" s="30">
        <v>0</v>
      </c>
      <c r="M15" s="36" t="str">
        <f ca="1">IF(AND(ROW()&gt;15,COUNTA(Tableau2[[#This Row],[A]:[E]])&gt;1),AVERAGE(OFFSET(Tableau2[[#This Row],[A]],-5,,6)),"")</f>
        <v/>
      </c>
      <c r="N15" s="36" t="str">
        <f ca="1">IF(AND(ROW()&gt;15,COUNTA(Tableau2[[#This Row],[A]:[E]])&gt;1),AVERAGE(OFFSET(Tableau2[[#This Row],[B]],-5,,6)),"")</f>
        <v/>
      </c>
      <c r="O15" s="36" t="str">
        <f ca="1">IF(AND(ROW()&gt;15,COUNTA(Tableau2[[#This Row],[A]:[E]])&gt;1),AVERAGE(OFFSET(Tableau2[[#This Row],[C]],-5,,6)),"")</f>
        <v/>
      </c>
      <c r="P15" s="36" t="str">
        <f ca="1">IF(AND(ROW()&gt;15,COUNTA(Tableau2[[#This Row],[A]:[E]])&gt;1),AVERAGE(OFFSET(Tableau2[[#This Row],[D]],-5,,6)),"")</f>
        <v/>
      </c>
      <c r="Q15" s="36" t="str">
        <f ca="1">IF(AND(ROW()&gt;15,COUNTA(Tableau2[[#This Row],[A]:[E]])&gt;1),AVERAGE(OFFSET(Tableau2[[#This Row],[E]],-5,,6)),"")</f>
        <v/>
      </c>
      <c r="R15">
        <f ca="1">IF(AND(Tableau2[[#This Row],[Date]]&lt;=TODAY(),Tableau2[[#This Row],[Date]]&gt;=MIN(Tableau2[Date])+5),1,0)</f>
        <v>0</v>
      </c>
    </row>
    <row r="16" spans="3:18" x14ac:dyDescent="0.25">
      <c r="D16" s="1"/>
      <c r="E16" s="1"/>
      <c r="F16" s="2"/>
      <c r="G16" s="11">
        <v>44104</v>
      </c>
      <c r="H16" s="30">
        <v>31</v>
      </c>
      <c r="I16" s="30">
        <v>31</v>
      </c>
      <c r="J16" s="30">
        <v>0</v>
      </c>
      <c r="K16" s="30">
        <v>0</v>
      </c>
      <c r="L16" s="30">
        <v>31</v>
      </c>
      <c r="M16" s="36">
        <f ca="1">IF(AND(ROW()&gt;15,COUNTA(Tableau2[[#This Row],[A]:[E]])&gt;1),AVERAGE(OFFSET(Tableau2[[#This Row],[A]],-5,,6)),"")</f>
        <v>23.833333333333332</v>
      </c>
      <c r="N16" s="36">
        <f ca="1">IF(AND(ROW()&gt;15,COUNTA(Tableau2[[#This Row],[A]:[E]])&gt;1),AVERAGE(OFFSET(Tableau2[[#This Row],[B]],-5,,6)),"")</f>
        <v>56.166666666666664</v>
      </c>
      <c r="O16" s="36">
        <f ca="1">IF(AND(ROW()&gt;15,COUNTA(Tableau2[[#This Row],[A]:[E]])&gt;1),AVERAGE(OFFSET(Tableau2[[#This Row],[C]],-5,,6)),"")</f>
        <v>54.5</v>
      </c>
      <c r="P16" s="36">
        <f ca="1">IF(AND(ROW()&gt;15,COUNTA(Tableau2[[#This Row],[A]:[E]])&gt;1),AVERAGE(OFFSET(Tableau2[[#This Row],[D]],-5,,6)),"")</f>
        <v>36.166666666666664</v>
      </c>
      <c r="Q16" s="36">
        <f ca="1">IF(AND(ROW()&gt;15,COUNTA(Tableau2[[#This Row],[A]:[E]])&gt;1),AVERAGE(OFFSET(Tableau2[[#This Row],[E]],-5,,6)),"")</f>
        <v>19.666666666666668</v>
      </c>
      <c r="R16" s="7">
        <f ca="1">IF(AND(Tableau2[[#This Row],[Date]]&lt;=TODAY(),Tableau2[[#This Row],[Date]]&gt;=MIN(Tableau2[Date])+5),1,0)</f>
        <v>1</v>
      </c>
    </row>
    <row r="17" spans="4:18" s="7" customFormat="1" x14ac:dyDescent="0.25">
      <c r="D17" s="8"/>
      <c r="E17" s="8"/>
      <c r="F17" s="9"/>
      <c r="G17" s="10">
        <v>44105</v>
      </c>
      <c r="H17" s="30">
        <f>31+31</f>
        <v>62</v>
      </c>
      <c r="I17" s="30">
        <f>31</f>
        <v>31</v>
      </c>
      <c r="J17" s="30">
        <v>0</v>
      </c>
      <c r="K17" s="30">
        <v>0</v>
      </c>
      <c r="L17" s="30">
        <v>0</v>
      </c>
      <c r="M17" s="36">
        <f ca="1">IF(AND(ROW()&gt;15,COUNTA(Tableau2[[#This Row],[A]:[E]])&gt;1),AVERAGE(OFFSET(Tableau2[[#This Row],[A]],-5,,6)),"")</f>
        <v>25.833333333333332</v>
      </c>
      <c r="N17" s="36">
        <f ca="1">IF(AND(ROW()&gt;15,COUNTA(Tableau2[[#This Row],[A]:[E]])&gt;1),AVERAGE(OFFSET(Tableau2[[#This Row],[B]],-5,,6)),"")</f>
        <v>56.833333333333336</v>
      </c>
      <c r="O17" s="36">
        <f ca="1">IF(AND(ROW()&gt;15,COUNTA(Tableau2[[#This Row],[A]:[E]])&gt;1),AVERAGE(OFFSET(Tableau2[[#This Row],[C]],-5,,6)),"")</f>
        <v>36.166666666666664</v>
      </c>
      <c r="P17" s="36">
        <f ca="1">IF(AND(ROW()&gt;15,COUNTA(Tableau2[[#This Row],[A]:[E]])&gt;1),AVERAGE(OFFSET(Tableau2[[#This Row],[D]],-5,,6)),"")</f>
        <v>36.166666666666664</v>
      </c>
      <c r="Q17" s="36">
        <f ca="1">IF(AND(ROW()&gt;15,COUNTA(Tableau2[[#This Row],[A]:[E]])&gt;1),AVERAGE(OFFSET(Tableau2[[#This Row],[E]],-5,,6)),"")</f>
        <v>15.5</v>
      </c>
      <c r="R17">
        <f ca="1">IF(AND(Tableau2[[#This Row],[Date]]&lt;=TODAY(),Tableau2[[#This Row],[Date]]&gt;=MIN(Tableau2[Date])+5),1,0)</f>
        <v>1</v>
      </c>
    </row>
    <row r="18" spans="4:18" x14ac:dyDescent="0.25">
      <c r="D18" s="1"/>
      <c r="E18" s="1"/>
      <c r="F18" s="2"/>
      <c r="G18" s="11">
        <v>44106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6">
        <f ca="1">IF(AND(ROW()&gt;15,COUNTA(Tableau2[[#This Row],[A]:[E]])&gt;1),AVERAGE(OFFSET(Tableau2[[#This Row],[A]],-5,,6)),"")</f>
        <v>15.5</v>
      </c>
      <c r="N18" s="36">
        <f ca="1">IF(AND(ROW()&gt;15,COUNTA(Tableau2[[#This Row],[A]:[E]])&gt;1),AVERAGE(OFFSET(Tableau2[[#This Row],[B]],-5,,6)),"")</f>
        <v>46.5</v>
      </c>
      <c r="O18" s="36">
        <f ca="1">IF(AND(ROW()&gt;15,COUNTA(Tableau2[[#This Row],[A]:[E]])&gt;1),AVERAGE(OFFSET(Tableau2[[#This Row],[C]],-5,,6)),"")</f>
        <v>31</v>
      </c>
      <c r="P18" s="36">
        <f ca="1">IF(AND(ROW()&gt;15,COUNTA(Tableau2[[#This Row],[A]:[E]])&gt;1),AVERAGE(OFFSET(Tableau2[[#This Row],[D]],-5,,6)),"")</f>
        <v>25.833333333333332</v>
      </c>
      <c r="Q18" s="36">
        <f ca="1">IF(AND(ROW()&gt;15,COUNTA(Tableau2[[#This Row],[A]:[E]])&gt;1),AVERAGE(OFFSET(Tableau2[[#This Row],[E]],-5,,6)),"")</f>
        <v>15.5</v>
      </c>
      <c r="R18" s="7">
        <f ca="1">IF(AND(Tableau2[[#This Row],[Date]]&lt;=TODAY(),Tableau2[[#This Row],[Date]]&gt;=MIN(Tableau2[Date])+5),1,0)</f>
        <v>0</v>
      </c>
    </row>
    <row r="19" spans="4:18" s="7" customFormat="1" x14ac:dyDescent="0.25">
      <c r="D19" s="8"/>
      <c r="E19" s="8"/>
      <c r="F19" s="9"/>
      <c r="G19" s="10">
        <v>44107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6">
        <f ca="1">IF(AND(ROW()&gt;15,COUNTA(Tableau2[[#This Row],[A]:[E]])&gt;1),AVERAGE(OFFSET(Tableau2[[#This Row],[A]],-5,,6)),"")</f>
        <v>15.5</v>
      </c>
      <c r="N19" s="36">
        <f ca="1">IF(AND(ROW()&gt;15,COUNTA(Tableau2[[#This Row],[A]:[E]])&gt;1),AVERAGE(OFFSET(Tableau2[[#This Row],[B]],-5,,6)),"")</f>
        <v>41.333333333333336</v>
      </c>
      <c r="O19" s="36">
        <f ca="1">IF(AND(ROW()&gt;15,COUNTA(Tableau2[[#This Row],[A]:[E]])&gt;1),AVERAGE(OFFSET(Tableau2[[#This Row],[C]],-5,,6)),"")</f>
        <v>5.166666666666667</v>
      </c>
      <c r="P19" s="36">
        <f ca="1">IF(AND(ROW()&gt;15,COUNTA(Tableau2[[#This Row],[A]:[E]])&gt;1),AVERAGE(OFFSET(Tableau2[[#This Row],[D]],-5,,6)),"")</f>
        <v>20.666666666666668</v>
      </c>
      <c r="Q19" s="36">
        <f ca="1">IF(AND(ROW()&gt;15,COUNTA(Tableau2[[#This Row],[A]:[E]])&gt;1),AVERAGE(OFFSET(Tableau2[[#This Row],[E]],-5,,6)),"")</f>
        <v>5.166666666666667</v>
      </c>
      <c r="R19">
        <f ca="1">IF(AND(Tableau2[[#This Row],[Date]]&lt;=TODAY(),Tableau2[[#This Row],[Date]]&gt;=MIN(Tableau2[Date])+5),1,0)</f>
        <v>0</v>
      </c>
    </row>
    <row r="20" spans="4:18" x14ac:dyDescent="0.25">
      <c r="D20" s="1"/>
      <c r="E20" s="1"/>
      <c r="F20" s="2"/>
      <c r="G20" s="11">
        <v>44108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6">
        <f ca="1">IF(AND(ROW()&gt;15,COUNTA(Tableau2[[#This Row],[A]:[E]])&gt;1),AVERAGE(OFFSET(Tableau2[[#This Row],[A]],-5,,6)),"")</f>
        <v>15.5</v>
      </c>
      <c r="N20" s="36">
        <f ca="1">IF(AND(ROW()&gt;15,COUNTA(Tableau2[[#This Row],[A]:[E]])&gt;1),AVERAGE(OFFSET(Tableau2[[#This Row],[B]],-5,,6)),"")</f>
        <v>31</v>
      </c>
      <c r="O20" s="36">
        <f ca="1">IF(AND(ROW()&gt;15,COUNTA(Tableau2[[#This Row],[A]:[E]])&gt;1),AVERAGE(OFFSET(Tableau2[[#This Row],[C]],-5,,6)),"")</f>
        <v>0</v>
      </c>
      <c r="P20" s="36">
        <f ca="1">IF(AND(ROW()&gt;15,COUNTA(Tableau2[[#This Row],[A]:[E]])&gt;1),AVERAGE(OFFSET(Tableau2[[#This Row],[D]],-5,,6)),"")</f>
        <v>15.5</v>
      </c>
      <c r="Q20" s="36">
        <f ca="1">IF(AND(ROW()&gt;15,COUNTA(Tableau2[[#This Row],[A]:[E]])&gt;1),AVERAGE(OFFSET(Tableau2[[#This Row],[E]],-5,,6)),"")</f>
        <v>5.166666666666667</v>
      </c>
      <c r="R20" s="7">
        <f ca="1">IF(AND(Tableau2[[#This Row],[Date]]&lt;=TODAY(),Tableau2[[#This Row],[Date]]&gt;=MIN(Tableau2[Date])+5),1,0)</f>
        <v>0</v>
      </c>
    </row>
    <row r="21" spans="4:18" s="7" customFormat="1" x14ac:dyDescent="0.25">
      <c r="D21" s="8"/>
      <c r="E21" s="8"/>
      <c r="F21" s="9"/>
      <c r="G21" s="10">
        <v>44109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6">
        <f ca="1">IF(AND(ROW()&gt;15,COUNTA(Tableau2[[#This Row],[A]:[E]])&gt;1),AVERAGE(OFFSET(Tableau2[[#This Row],[A]],-5,,6)),"")</f>
        <v>15.5</v>
      </c>
      <c r="N21" s="36">
        <f ca="1">IF(AND(ROW()&gt;15,COUNTA(Tableau2[[#This Row],[A]:[E]])&gt;1),AVERAGE(OFFSET(Tableau2[[#This Row],[B]],-5,,6)),"")</f>
        <v>10.333333333333334</v>
      </c>
      <c r="O21" s="36">
        <f ca="1">IF(AND(ROW()&gt;15,COUNTA(Tableau2[[#This Row],[A]:[E]])&gt;1),AVERAGE(OFFSET(Tableau2[[#This Row],[C]],-5,,6)),"")</f>
        <v>0</v>
      </c>
      <c r="P21" s="36">
        <f ca="1">IF(AND(ROW()&gt;15,COUNTA(Tableau2[[#This Row],[A]:[E]])&gt;1),AVERAGE(OFFSET(Tableau2[[#This Row],[D]],-5,,6)),"")</f>
        <v>0</v>
      </c>
      <c r="Q21" s="36">
        <f ca="1">IF(AND(ROW()&gt;15,COUNTA(Tableau2[[#This Row],[A]:[E]])&gt;1),AVERAGE(OFFSET(Tableau2[[#This Row],[E]],-5,,6)),"")</f>
        <v>5.166666666666667</v>
      </c>
      <c r="R21">
        <f ca="1">IF(AND(Tableau2[[#This Row],[Date]]&lt;=TODAY(),Tableau2[[#This Row],[Date]]&gt;=MIN(Tableau2[Date])+5),1,0)</f>
        <v>0</v>
      </c>
    </row>
    <row r="22" spans="4:18" x14ac:dyDescent="0.25">
      <c r="D22" s="1"/>
      <c r="E22" s="1"/>
      <c r="F22" s="2"/>
      <c r="G22" s="11">
        <v>44110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6">
        <f ca="1">IF(AND(ROW()&gt;15,COUNTA(Tableau2[[#This Row],[A]:[E]])&gt;1),AVERAGE(OFFSET(Tableau2[[#This Row],[A]],-5,,6)),"")</f>
        <v>10.333333333333334</v>
      </c>
      <c r="N22" s="36">
        <f ca="1">IF(AND(ROW()&gt;15,COUNTA(Tableau2[[#This Row],[A]:[E]])&gt;1),AVERAGE(OFFSET(Tableau2[[#This Row],[B]],-5,,6)),"")</f>
        <v>5.166666666666667</v>
      </c>
      <c r="O22" s="36">
        <f ca="1">IF(AND(ROW()&gt;15,COUNTA(Tableau2[[#This Row],[A]:[E]])&gt;1),AVERAGE(OFFSET(Tableau2[[#This Row],[C]],-5,,6)),"")</f>
        <v>0</v>
      </c>
      <c r="P22" s="36">
        <f ca="1">IF(AND(ROW()&gt;15,COUNTA(Tableau2[[#This Row],[A]:[E]])&gt;1),AVERAGE(OFFSET(Tableau2[[#This Row],[D]],-5,,6)),"")</f>
        <v>0</v>
      </c>
      <c r="Q22" s="36">
        <f ca="1">IF(AND(ROW()&gt;15,COUNTA(Tableau2[[#This Row],[A]:[E]])&gt;1),AVERAGE(OFFSET(Tableau2[[#This Row],[E]],-5,,6)),"")</f>
        <v>0</v>
      </c>
      <c r="R22" s="7">
        <f ca="1">IF(AND(Tableau2[[#This Row],[Date]]&lt;=TODAY(),Tableau2[[#This Row],[Date]]&gt;=MIN(Tableau2[Date])+5),1,0)</f>
        <v>0</v>
      </c>
    </row>
    <row r="23" spans="4:18" s="7" customFormat="1" x14ac:dyDescent="0.25">
      <c r="D23" s="8"/>
      <c r="E23" s="8"/>
      <c r="F23" s="9"/>
      <c r="G23" s="10">
        <v>44111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6">
        <f ca="1">IF(AND(ROW()&gt;15,COUNTA(Tableau2[[#This Row],[A]:[E]])&gt;1),AVERAGE(OFFSET(Tableau2[[#This Row],[A]],-5,,6)),"")</f>
        <v>0</v>
      </c>
      <c r="N23" s="36">
        <f ca="1">IF(AND(ROW()&gt;15,COUNTA(Tableau2[[#This Row],[A]:[E]])&gt;1),AVERAGE(OFFSET(Tableau2[[#This Row],[B]],-5,,6)),"")</f>
        <v>0</v>
      </c>
      <c r="O23" s="36">
        <f ca="1">IF(AND(ROW()&gt;15,COUNTA(Tableau2[[#This Row],[A]:[E]])&gt;1),AVERAGE(OFFSET(Tableau2[[#This Row],[C]],-5,,6)),"")</f>
        <v>0</v>
      </c>
      <c r="P23" s="36">
        <f ca="1">IF(AND(ROW()&gt;15,COUNTA(Tableau2[[#This Row],[A]:[E]])&gt;1),AVERAGE(OFFSET(Tableau2[[#This Row],[D]],-5,,6)),"")</f>
        <v>0</v>
      </c>
      <c r="Q23" s="36">
        <f ca="1">IF(AND(ROW()&gt;15,COUNTA(Tableau2[[#This Row],[A]:[E]])&gt;1),AVERAGE(OFFSET(Tableau2[[#This Row],[E]],-5,,6)),"")</f>
        <v>0</v>
      </c>
      <c r="R23">
        <f ca="1">IF(AND(Tableau2[[#This Row],[Date]]&lt;=TODAY(),Tableau2[[#This Row],[Date]]&gt;=MIN(Tableau2[Date])+5),1,0)</f>
        <v>0</v>
      </c>
    </row>
    <row r="24" spans="4:18" x14ac:dyDescent="0.25">
      <c r="D24" s="1"/>
      <c r="E24" s="1"/>
      <c r="F24" s="2"/>
      <c r="G24" s="11">
        <v>44112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6">
        <f ca="1">IF(AND(ROW()&gt;15,COUNTA(Tableau2[[#This Row],[A]:[E]])&gt;1),AVERAGE(OFFSET(Tableau2[[#This Row],[A]],-5,,6)),"")</f>
        <v>0</v>
      </c>
      <c r="N24" s="36">
        <f ca="1">IF(AND(ROW()&gt;15,COUNTA(Tableau2[[#This Row],[A]:[E]])&gt;1),AVERAGE(OFFSET(Tableau2[[#This Row],[B]],-5,,6)),"")</f>
        <v>0</v>
      </c>
      <c r="O24" s="36">
        <f ca="1">IF(AND(ROW()&gt;15,COUNTA(Tableau2[[#This Row],[A]:[E]])&gt;1),AVERAGE(OFFSET(Tableau2[[#This Row],[C]],-5,,6)),"")</f>
        <v>0</v>
      </c>
      <c r="P24" s="36">
        <f ca="1">IF(AND(ROW()&gt;15,COUNTA(Tableau2[[#This Row],[A]:[E]])&gt;1),AVERAGE(OFFSET(Tableau2[[#This Row],[D]],-5,,6)),"")</f>
        <v>0</v>
      </c>
      <c r="Q24" s="36">
        <f ca="1">IF(AND(ROW()&gt;15,COUNTA(Tableau2[[#This Row],[A]:[E]])&gt;1),AVERAGE(OFFSET(Tableau2[[#This Row],[E]],-5,,6)),"")</f>
        <v>0</v>
      </c>
      <c r="R24" s="7">
        <f ca="1">IF(AND(Tableau2[[#This Row],[Date]]&lt;=TODAY(),Tableau2[[#This Row],[Date]]&gt;=MIN(Tableau2[Date])+5),1,0)</f>
        <v>0</v>
      </c>
    </row>
    <row r="25" spans="4:18" s="7" customFormat="1" x14ac:dyDescent="0.25">
      <c r="D25" s="8"/>
      <c r="E25" s="8"/>
      <c r="F25" s="9"/>
      <c r="G25" s="10">
        <v>44113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6">
        <f ca="1">IF(AND(ROW()&gt;15,COUNTA(Tableau2[[#This Row],[A]:[E]])&gt;1),AVERAGE(OFFSET(Tableau2[[#This Row],[A]],-5,,6)),"")</f>
        <v>0</v>
      </c>
      <c r="N25" s="36">
        <f ca="1">IF(AND(ROW()&gt;15,COUNTA(Tableau2[[#This Row],[A]:[E]])&gt;1),AVERAGE(OFFSET(Tableau2[[#This Row],[B]],-5,,6)),"")</f>
        <v>0</v>
      </c>
      <c r="O25" s="36">
        <f ca="1">IF(AND(ROW()&gt;15,COUNTA(Tableau2[[#This Row],[A]:[E]])&gt;1),AVERAGE(OFFSET(Tableau2[[#This Row],[C]],-5,,6)),"")</f>
        <v>0</v>
      </c>
      <c r="P25" s="36">
        <f ca="1">IF(AND(ROW()&gt;15,COUNTA(Tableau2[[#This Row],[A]:[E]])&gt;1),AVERAGE(OFFSET(Tableau2[[#This Row],[D]],-5,,6)),"")</f>
        <v>0</v>
      </c>
      <c r="Q25" s="36">
        <f ca="1">IF(AND(ROW()&gt;15,COUNTA(Tableau2[[#This Row],[A]:[E]])&gt;1),AVERAGE(OFFSET(Tableau2[[#This Row],[E]],-5,,6)),"")</f>
        <v>0</v>
      </c>
      <c r="R25">
        <f ca="1">IF(AND(Tableau2[[#This Row],[Date]]&lt;=TODAY(),Tableau2[[#This Row],[Date]]&gt;=MIN(Tableau2[Date])+5),1,0)</f>
        <v>0</v>
      </c>
    </row>
    <row r="26" spans="4:18" x14ac:dyDescent="0.25">
      <c r="D26" s="1"/>
      <c r="E26" s="1"/>
      <c r="F26" s="2"/>
      <c r="G26" s="11">
        <v>44114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6">
        <f ca="1">IF(AND(ROW()&gt;15,COUNTA(Tableau2[[#This Row],[A]:[E]])&gt;1),AVERAGE(OFFSET(Tableau2[[#This Row],[A]],-5,,6)),"")</f>
        <v>0</v>
      </c>
      <c r="N26" s="36">
        <f ca="1">IF(AND(ROW()&gt;15,COUNTA(Tableau2[[#This Row],[A]:[E]])&gt;1),AVERAGE(OFFSET(Tableau2[[#This Row],[B]],-5,,6)),"")</f>
        <v>0</v>
      </c>
      <c r="O26" s="36">
        <f ca="1">IF(AND(ROW()&gt;15,COUNTA(Tableau2[[#This Row],[A]:[E]])&gt;1),AVERAGE(OFFSET(Tableau2[[#This Row],[C]],-5,,6)),"")</f>
        <v>0</v>
      </c>
      <c r="P26" s="36">
        <f ca="1">IF(AND(ROW()&gt;15,COUNTA(Tableau2[[#This Row],[A]:[E]])&gt;1),AVERAGE(OFFSET(Tableau2[[#This Row],[D]],-5,,6)),"")</f>
        <v>0</v>
      </c>
      <c r="Q26" s="36">
        <f ca="1">IF(AND(ROW()&gt;15,COUNTA(Tableau2[[#This Row],[A]:[E]])&gt;1),AVERAGE(OFFSET(Tableau2[[#This Row],[E]],-5,,6)),"")</f>
        <v>0</v>
      </c>
      <c r="R26" s="7">
        <f ca="1">IF(AND(Tableau2[[#This Row],[Date]]&lt;=TODAY(),Tableau2[[#This Row],[Date]]&gt;=MIN(Tableau2[Date])+5),1,0)</f>
        <v>0</v>
      </c>
    </row>
    <row r="27" spans="4:18" s="7" customFormat="1" x14ac:dyDescent="0.25">
      <c r="D27" s="8"/>
      <c r="E27" s="8"/>
      <c r="F27" s="9"/>
      <c r="G27" s="10">
        <v>44115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6">
        <f ca="1">IF(AND(ROW()&gt;15,COUNTA(Tableau2[[#This Row],[A]:[E]])&gt;1),AVERAGE(OFFSET(Tableau2[[#This Row],[A]],-5,,6)),"")</f>
        <v>0</v>
      </c>
      <c r="N27" s="36">
        <f ca="1">IF(AND(ROW()&gt;15,COUNTA(Tableau2[[#This Row],[A]:[E]])&gt;1),AVERAGE(OFFSET(Tableau2[[#This Row],[B]],-5,,6)),"")</f>
        <v>0</v>
      </c>
      <c r="O27" s="36">
        <f ca="1">IF(AND(ROW()&gt;15,COUNTA(Tableau2[[#This Row],[A]:[E]])&gt;1),AVERAGE(OFFSET(Tableau2[[#This Row],[C]],-5,,6)),"")</f>
        <v>0</v>
      </c>
      <c r="P27" s="36">
        <f ca="1">IF(AND(ROW()&gt;15,COUNTA(Tableau2[[#This Row],[A]:[E]])&gt;1),AVERAGE(OFFSET(Tableau2[[#This Row],[D]],-5,,6)),"")</f>
        <v>0</v>
      </c>
      <c r="Q27" s="36">
        <f ca="1">IF(AND(ROW()&gt;15,COUNTA(Tableau2[[#This Row],[A]:[E]])&gt;1),AVERAGE(OFFSET(Tableau2[[#This Row],[E]],-5,,6)),"")</f>
        <v>0</v>
      </c>
      <c r="R27">
        <f ca="1">IF(AND(Tableau2[[#This Row],[Date]]&lt;=TODAY(),Tableau2[[#This Row],[Date]]&gt;=MIN(Tableau2[Date])+5),1,0)</f>
        <v>0</v>
      </c>
    </row>
    <row r="28" spans="4:18" x14ac:dyDescent="0.25">
      <c r="D28" s="1"/>
      <c r="E28" s="1"/>
      <c r="F28" s="2"/>
      <c r="G28" s="11">
        <v>44116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6">
        <f ca="1">IF(AND(ROW()&gt;15,COUNTA(Tableau2[[#This Row],[A]:[E]])&gt;1),AVERAGE(OFFSET(Tableau2[[#This Row],[A]],-5,,6)),"")</f>
        <v>0</v>
      </c>
      <c r="N28" s="36">
        <f ca="1">IF(AND(ROW()&gt;15,COUNTA(Tableau2[[#This Row],[A]:[E]])&gt;1),AVERAGE(OFFSET(Tableau2[[#This Row],[B]],-5,,6)),"")</f>
        <v>0</v>
      </c>
      <c r="O28" s="36">
        <f ca="1">IF(AND(ROW()&gt;15,COUNTA(Tableau2[[#This Row],[A]:[E]])&gt;1),AVERAGE(OFFSET(Tableau2[[#This Row],[C]],-5,,6)),"")</f>
        <v>0</v>
      </c>
      <c r="P28" s="36">
        <f ca="1">IF(AND(ROW()&gt;15,COUNTA(Tableau2[[#This Row],[A]:[E]])&gt;1),AVERAGE(OFFSET(Tableau2[[#This Row],[D]],-5,,6)),"")</f>
        <v>0</v>
      </c>
      <c r="Q28" s="36">
        <f ca="1">IF(AND(ROW()&gt;15,COUNTA(Tableau2[[#This Row],[A]:[E]])&gt;1),AVERAGE(OFFSET(Tableau2[[#This Row],[E]],-5,,6)),"")</f>
        <v>0</v>
      </c>
      <c r="R28" s="7">
        <f ca="1">IF(AND(Tableau2[[#This Row],[Date]]&lt;=TODAY(),Tableau2[[#This Row],[Date]]&gt;=MIN(Tableau2[Date])+5),1,0)</f>
        <v>0</v>
      </c>
    </row>
    <row r="29" spans="4:18" s="7" customFormat="1" x14ac:dyDescent="0.25">
      <c r="D29" s="8"/>
      <c r="E29" s="8"/>
      <c r="F29" s="9"/>
      <c r="G29" s="10">
        <v>44117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6">
        <f ca="1">IF(AND(ROW()&gt;15,COUNTA(Tableau2[[#This Row],[A]:[E]])&gt;1),AVERAGE(OFFSET(Tableau2[[#This Row],[A]],-5,,6)),"")</f>
        <v>0</v>
      </c>
      <c r="N29" s="36">
        <f ca="1">IF(AND(ROW()&gt;15,COUNTA(Tableau2[[#This Row],[A]:[E]])&gt;1),AVERAGE(OFFSET(Tableau2[[#This Row],[B]],-5,,6)),"")</f>
        <v>0</v>
      </c>
      <c r="O29" s="36">
        <f ca="1">IF(AND(ROW()&gt;15,COUNTA(Tableau2[[#This Row],[A]:[E]])&gt;1),AVERAGE(OFFSET(Tableau2[[#This Row],[C]],-5,,6)),"")</f>
        <v>0</v>
      </c>
      <c r="P29" s="36">
        <f ca="1">IF(AND(ROW()&gt;15,COUNTA(Tableau2[[#This Row],[A]:[E]])&gt;1),AVERAGE(OFFSET(Tableau2[[#This Row],[D]],-5,,6)),"")</f>
        <v>0</v>
      </c>
      <c r="Q29" s="36">
        <f ca="1">IF(AND(ROW()&gt;15,COUNTA(Tableau2[[#This Row],[A]:[E]])&gt;1),AVERAGE(OFFSET(Tableau2[[#This Row],[E]],-5,,6)),"")</f>
        <v>0</v>
      </c>
      <c r="R29">
        <f ca="1">IF(AND(Tableau2[[#This Row],[Date]]&lt;=TODAY(),Tableau2[[#This Row],[Date]]&gt;=MIN(Tableau2[Date])+5),1,0)</f>
        <v>0</v>
      </c>
    </row>
    <row r="30" spans="4:18" x14ac:dyDescent="0.25">
      <c r="D30" s="1"/>
      <c r="E30" s="1"/>
      <c r="F30" s="2"/>
      <c r="G30" s="11">
        <v>44118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6">
        <f ca="1">IF(AND(ROW()&gt;15,COUNTA(Tableau2[[#This Row],[A]:[E]])&gt;1),AVERAGE(OFFSET(Tableau2[[#This Row],[A]],-5,,6)),"")</f>
        <v>0</v>
      </c>
      <c r="N30" s="36">
        <f ca="1">IF(AND(ROW()&gt;15,COUNTA(Tableau2[[#This Row],[A]:[E]])&gt;1),AVERAGE(OFFSET(Tableau2[[#This Row],[B]],-5,,6)),"")</f>
        <v>0</v>
      </c>
      <c r="O30" s="36">
        <f ca="1">IF(AND(ROW()&gt;15,COUNTA(Tableau2[[#This Row],[A]:[E]])&gt;1),AVERAGE(OFFSET(Tableau2[[#This Row],[C]],-5,,6)),"")</f>
        <v>0</v>
      </c>
      <c r="P30" s="36">
        <f ca="1">IF(AND(ROW()&gt;15,COUNTA(Tableau2[[#This Row],[A]:[E]])&gt;1),AVERAGE(OFFSET(Tableau2[[#This Row],[D]],-5,,6)),"")</f>
        <v>0</v>
      </c>
      <c r="Q30" s="36">
        <f ca="1">IF(AND(ROW()&gt;15,COUNTA(Tableau2[[#This Row],[A]:[E]])&gt;1),AVERAGE(OFFSET(Tableau2[[#This Row],[E]],-5,,6)),"")</f>
        <v>0</v>
      </c>
      <c r="R30" s="7">
        <f ca="1">IF(AND(Tableau2[[#This Row],[Date]]&lt;=TODAY(),Tableau2[[#This Row],[Date]]&gt;=MIN(Tableau2[Date])+5),1,0)</f>
        <v>0</v>
      </c>
    </row>
    <row r="31" spans="4:18" s="7" customFormat="1" x14ac:dyDescent="0.25">
      <c r="D31" s="8"/>
      <c r="E31" s="8"/>
      <c r="F31" s="9"/>
      <c r="G31" s="10">
        <v>44119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6">
        <f ca="1">IF(AND(ROW()&gt;15,COUNTA(Tableau2[[#This Row],[A]:[E]])&gt;1),AVERAGE(OFFSET(Tableau2[[#This Row],[A]],-5,,6)),"")</f>
        <v>0</v>
      </c>
      <c r="N31" s="36">
        <f ca="1">IF(AND(ROW()&gt;15,COUNTA(Tableau2[[#This Row],[A]:[E]])&gt;1),AVERAGE(OFFSET(Tableau2[[#This Row],[B]],-5,,6)),"")</f>
        <v>0</v>
      </c>
      <c r="O31" s="36">
        <f ca="1">IF(AND(ROW()&gt;15,COUNTA(Tableau2[[#This Row],[A]:[E]])&gt;1),AVERAGE(OFFSET(Tableau2[[#This Row],[C]],-5,,6)),"")</f>
        <v>0</v>
      </c>
      <c r="P31" s="36">
        <f ca="1">IF(AND(ROW()&gt;15,COUNTA(Tableau2[[#This Row],[A]:[E]])&gt;1),AVERAGE(OFFSET(Tableau2[[#This Row],[D]],-5,,6)),"")</f>
        <v>0</v>
      </c>
      <c r="Q31" s="36">
        <f ca="1">IF(AND(ROW()&gt;15,COUNTA(Tableau2[[#This Row],[A]:[E]])&gt;1),AVERAGE(OFFSET(Tableau2[[#This Row],[E]],-5,,6)),"")</f>
        <v>0</v>
      </c>
      <c r="R31">
        <f ca="1">IF(AND(Tableau2[[#This Row],[Date]]&lt;=TODAY(),Tableau2[[#This Row],[Date]]&gt;=MIN(Tableau2[Date])+5),1,0)</f>
        <v>0</v>
      </c>
    </row>
    <row r="32" spans="4:18" x14ac:dyDescent="0.25">
      <c r="D32" s="1"/>
      <c r="E32" s="1"/>
      <c r="F32" s="2"/>
      <c r="G32" s="11">
        <v>44120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6">
        <f ca="1">IF(AND(ROW()&gt;15,COUNTA(Tableau2[[#This Row],[A]:[E]])&gt;1),AVERAGE(OFFSET(Tableau2[[#This Row],[A]],-5,,6)),"")</f>
        <v>0</v>
      </c>
      <c r="N32" s="36">
        <f ca="1">IF(AND(ROW()&gt;15,COUNTA(Tableau2[[#This Row],[A]:[E]])&gt;1),AVERAGE(OFFSET(Tableau2[[#This Row],[B]],-5,,6)),"")</f>
        <v>0</v>
      </c>
      <c r="O32" s="36">
        <f ca="1">IF(AND(ROW()&gt;15,COUNTA(Tableau2[[#This Row],[A]:[E]])&gt;1),AVERAGE(OFFSET(Tableau2[[#This Row],[C]],-5,,6)),"")</f>
        <v>0</v>
      </c>
      <c r="P32" s="36">
        <f ca="1">IF(AND(ROW()&gt;15,COUNTA(Tableau2[[#This Row],[A]:[E]])&gt;1),AVERAGE(OFFSET(Tableau2[[#This Row],[D]],-5,,6)),"")</f>
        <v>0</v>
      </c>
      <c r="Q32" s="36">
        <f ca="1">IF(AND(ROW()&gt;15,COUNTA(Tableau2[[#This Row],[A]:[E]])&gt;1),AVERAGE(OFFSET(Tableau2[[#This Row],[E]],-5,,6)),"")</f>
        <v>0</v>
      </c>
      <c r="R32" s="7">
        <f ca="1">IF(AND(Tableau2[[#This Row],[Date]]&lt;=TODAY(),Tableau2[[#This Row],[Date]]&gt;=MIN(Tableau2[Date])+5),1,0)</f>
        <v>0</v>
      </c>
    </row>
    <row r="33" spans="4:18" s="7" customFormat="1" x14ac:dyDescent="0.25">
      <c r="D33" s="8"/>
      <c r="E33" s="8"/>
      <c r="F33" s="9"/>
      <c r="G33" s="10">
        <v>44121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6">
        <f ca="1">IF(AND(ROW()&gt;15,COUNTA(Tableau2[[#This Row],[A]:[E]])&gt;1),AVERAGE(OFFSET(Tableau2[[#This Row],[A]],-5,,6)),"")</f>
        <v>0</v>
      </c>
      <c r="N33" s="36">
        <f ca="1">IF(AND(ROW()&gt;15,COUNTA(Tableau2[[#This Row],[A]:[E]])&gt;1),AVERAGE(OFFSET(Tableau2[[#This Row],[B]],-5,,6)),"")</f>
        <v>0</v>
      </c>
      <c r="O33" s="36">
        <f ca="1">IF(AND(ROW()&gt;15,COUNTA(Tableau2[[#This Row],[A]:[E]])&gt;1),AVERAGE(OFFSET(Tableau2[[#This Row],[C]],-5,,6)),"")</f>
        <v>0</v>
      </c>
      <c r="P33" s="36">
        <f ca="1">IF(AND(ROW()&gt;15,COUNTA(Tableau2[[#This Row],[A]:[E]])&gt;1),AVERAGE(OFFSET(Tableau2[[#This Row],[D]],-5,,6)),"")</f>
        <v>0</v>
      </c>
      <c r="Q33" s="36">
        <f ca="1">IF(AND(ROW()&gt;15,COUNTA(Tableau2[[#This Row],[A]:[E]])&gt;1),AVERAGE(OFFSET(Tableau2[[#This Row],[E]],-5,,6)),"")</f>
        <v>0</v>
      </c>
      <c r="R33">
        <f ca="1">IF(AND(Tableau2[[#This Row],[Date]]&lt;=TODAY(),Tableau2[[#This Row],[Date]]&gt;=MIN(Tableau2[Date])+5),1,0)</f>
        <v>0</v>
      </c>
    </row>
    <row r="34" spans="4:18" x14ac:dyDescent="0.25">
      <c r="D34" s="1"/>
      <c r="E34" s="1"/>
      <c r="F34" s="2"/>
      <c r="G34" s="11">
        <v>44122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6">
        <f ca="1">IF(AND(ROW()&gt;15,COUNTA(Tableau2[[#This Row],[A]:[E]])&gt;1),AVERAGE(OFFSET(Tableau2[[#This Row],[A]],-5,,6)),"")</f>
        <v>0</v>
      </c>
      <c r="N34" s="36">
        <f ca="1">IF(AND(ROW()&gt;15,COUNTA(Tableau2[[#This Row],[A]:[E]])&gt;1),AVERAGE(OFFSET(Tableau2[[#This Row],[B]],-5,,6)),"")</f>
        <v>0</v>
      </c>
      <c r="O34" s="36">
        <f ca="1">IF(AND(ROW()&gt;15,COUNTA(Tableau2[[#This Row],[A]:[E]])&gt;1),AVERAGE(OFFSET(Tableau2[[#This Row],[C]],-5,,6)),"")</f>
        <v>0</v>
      </c>
      <c r="P34" s="36">
        <f ca="1">IF(AND(ROW()&gt;15,COUNTA(Tableau2[[#This Row],[A]:[E]])&gt;1),AVERAGE(OFFSET(Tableau2[[#This Row],[D]],-5,,6)),"")</f>
        <v>0</v>
      </c>
      <c r="Q34" s="36">
        <f ca="1">IF(AND(ROW()&gt;15,COUNTA(Tableau2[[#This Row],[A]:[E]])&gt;1),AVERAGE(OFFSET(Tableau2[[#This Row],[E]],-5,,6)),"")</f>
        <v>0</v>
      </c>
      <c r="R34" s="7">
        <f ca="1">IF(AND(Tableau2[[#This Row],[Date]]&lt;=TODAY(),Tableau2[[#This Row],[Date]]&gt;=MIN(Tableau2[Date])+5),1,0)</f>
        <v>0</v>
      </c>
    </row>
    <row r="35" spans="4:18" s="7" customFormat="1" x14ac:dyDescent="0.25">
      <c r="D35" s="8"/>
      <c r="E35" s="8"/>
      <c r="F35" s="9"/>
      <c r="G35" s="10">
        <v>44123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6">
        <f ca="1">IF(AND(ROW()&gt;15,COUNTA(Tableau2[[#This Row],[A]:[E]])&gt;1),AVERAGE(OFFSET(Tableau2[[#This Row],[A]],-5,,6)),"")</f>
        <v>0</v>
      </c>
      <c r="N35" s="36">
        <f ca="1">IF(AND(ROW()&gt;15,COUNTA(Tableau2[[#This Row],[A]:[E]])&gt;1),AVERAGE(OFFSET(Tableau2[[#This Row],[B]],-5,,6)),"")</f>
        <v>0</v>
      </c>
      <c r="O35" s="36">
        <f ca="1">IF(AND(ROW()&gt;15,COUNTA(Tableau2[[#This Row],[A]:[E]])&gt;1),AVERAGE(OFFSET(Tableau2[[#This Row],[C]],-5,,6)),"")</f>
        <v>0</v>
      </c>
      <c r="P35" s="36">
        <f ca="1">IF(AND(ROW()&gt;15,COUNTA(Tableau2[[#This Row],[A]:[E]])&gt;1),AVERAGE(OFFSET(Tableau2[[#This Row],[D]],-5,,6)),"")</f>
        <v>0</v>
      </c>
      <c r="Q35" s="36">
        <f ca="1">IF(AND(ROW()&gt;15,COUNTA(Tableau2[[#This Row],[A]:[E]])&gt;1),AVERAGE(OFFSET(Tableau2[[#This Row],[E]],-5,,6)),"")</f>
        <v>0</v>
      </c>
      <c r="R35">
        <f ca="1">IF(AND(Tableau2[[#This Row],[Date]]&lt;=TODAY(),Tableau2[[#This Row],[Date]]&gt;=MIN(Tableau2[Date])+5),1,0)</f>
        <v>0</v>
      </c>
    </row>
    <row r="36" spans="4:18" x14ac:dyDescent="0.25">
      <c r="D36" s="1"/>
      <c r="E36" s="1"/>
      <c r="F36" s="2"/>
      <c r="G36" s="11">
        <v>44124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6">
        <f ca="1">IF(AND(ROW()&gt;15,COUNTA(Tableau2[[#This Row],[A]:[E]])&gt;1),AVERAGE(OFFSET(Tableau2[[#This Row],[A]],-5,,6)),"")</f>
        <v>0</v>
      </c>
      <c r="N36" s="36">
        <f ca="1">IF(AND(ROW()&gt;15,COUNTA(Tableau2[[#This Row],[A]:[E]])&gt;1),AVERAGE(OFFSET(Tableau2[[#This Row],[B]],-5,,6)),"")</f>
        <v>0</v>
      </c>
      <c r="O36" s="36">
        <f ca="1">IF(AND(ROW()&gt;15,COUNTA(Tableau2[[#This Row],[A]:[E]])&gt;1),AVERAGE(OFFSET(Tableau2[[#This Row],[C]],-5,,6)),"")</f>
        <v>0</v>
      </c>
      <c r="P36" s="36">
        <f ca="1">IF(AND(ROW()&gt;15,COUNTA(Tableau2[[#This Row],[A]:[E]])&gt;1),AVERAGE(OFFSET(Tableau2[[#This Row],[D]],-5,,6)),"")</f>
        <v>0</v>
      </c>
      <c r="Q36" s="36">
        <f ca="1">IF(AND(ROW()&gt;15,COUNTA(Tableau2[[#This Row],[A]:[E]])&gt;1),AVERAGE(OFFSET(Tableau2[[#This Row],[E]],-5,,6)),"")</f>
        <v>0</v>
      </c>
      <c r="R36" s="7">
        <f ca="1">IF(AND(Tableau2[[#This Row],[Date]]&lt;=TODAY(),Tableau2[[#This Row],[Date]]&gt;=MIN(Tableau2[Date])+5),1,0)</f>
        <v>0</v>
      </c>
    </row>
    <row r="37" spans="4:18" s="7" customFormat="1" x14ac:dyDescent="0.25">
      <c r="D37" s="8"/>
      <c r="E37" s="8"/>
      <c r="F37" s="9"/>
      <c r="G37" s="10">
        <v>44125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6">
        <f ca="1">IF(AND(ROW()&gt;15,COUNTA(Tableau2[[#This Row],[A]:[E]])&gt;1),AVERAGE(OFFSET(Tableau2[[#This Row],[A]],-5,,6)),"")</f>
        <v>0</v>
      </c>
      <c r="N37" s="36">
        <f ca="1">IF(AND(ROW()&gt;15,COUNTA(Tableau2[[#This Row],[A]:[E]])&gt;1),AVERAGE(OFFSET(Tableau2[[#This Row],[B]],-5,,6)),"")</f>
        <v>0</v>
      </c>
      <c r="O37" s="36">
        <f ca="1">IF(AND(ROW()&gt;15,COUNTA(Tableau2[[#This Row],[A]:[E]])&gt;1),AVERAGE(OFFSET(Tableau2[[#This Row],[C]],-5,,6)),"")</f>
        <v>0</v>
      </c>
      <c r="P37" s="36">
        <f ca="1">IF(AND(ROW()&gt;15,COUNTA(Tableau2[[#This Row],[A]:[E]])&gt;1),AVERAGE(OFFSET(Tableau2[[#This Row],[D]],-5,,6)),"")</f>
        <v>0</v>
      </c>
      <c r="Q37" s="36">
        <f ca="1">IF(AND(ROW()&gt;15,COUNTA(Tableau2[[#This Row],[A]:[E]])&gt;1),AVERAGE(OFFSET(Tableau2[[#This Row],[E]],-5,,6)),"")</f>
        <v>0</v>
      </c>
      <c r="R37">
        <f ca="1">IF(AND(Tableau2[[#This Row],[Date]]&lt;=TODAY(),Tableau2[[#This Row],[Date]]&gt;=MIN(Tableau2[Date])+5),1,0)</f>
        <v>0</v>
      </c>
    </row>
    <row r="38" spans="4:18" x14ac:dyDescent="0.25">
      <c r="D38" s="1"/>
      <c r="E38" s="1"/>
      <c r="F38" s="2"/>
      <c r="G38" s="11">
        <v>44126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6">
        <f ca="1">IF(AND(ROW()&gt;15,COUNTA(Tableau2[[#This Row],[A]:[E]])&gt;1),AVERAGE(OFFSET(Tableau2[[#This Row],[A]],-5,,6)),"")</f>
        <v>0</v>
      </c>
      <c r="N38" s="36">
        <f ca="1">IF(AND(ROW()&gt;15,COUNTA(Tableau2[[#This Row],[A]:[E]])&gt;1),AVERAGE(OFFSET(Tableau2[[#This Row],[B]],-5,,6)),"")</f>
        <v>0</v>
      </c>
      <c r="O38" s="36">
        <f ca="1">IF(AND(ROW()&gt;15,COUNTA(Tableau2[[#This Row],[A]:[E]])&gt;1),AVERAGE(OFFSET(Tableau2[[#This Row],[C]],-5,,6)),"")</f>
        <v>0</v>
      </c>
      <c r="P38" s="36">
        <f ca="1">IF(AND(ROW()&gt;15,COUNTA(Tableau2[[#This Row],[A]:[E]])&gt;1),AVERAGE(OFFSET(Tableau2[[#This Row],[D]],-5,,6)),"")</f>
        <v>0</v>
      </c>
      <c r="Q38" s="36">
        <f ca="1">IF(AND(ROW()&gt;15,COUNTA(Tableau2[[#This Row],[A]:[E]])&gt;1),AVERAGE(OFFSET(Tableau2[[#This Row],[E]],-5,,6)),"")</f>
        <v>0</v>
      </c>
      <c r="R38" s="7">
        <f ca="1">IF(AND(Tableau2[[#This Row],[Date]]&lt;=TODAY(),Tableau2[[#This Row],[Date]]&gt;=MIN(Tableau2[Date])+5),1,0)</f>
        <v>0</v>
      </c>
    </row>
    <row r="39" spans="4:18" s="7" customFormat="1" x14ac:dyDescent="0.25">
      <c r="D39" s="8"/>
      <c r="E39" s="8"/>
      <c r="F39" s="9"/>
      <c r="G39" s="10">
        <v>44127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36">
        <f ca="1">IF(AND(ROW()&gt;15,COUNTA(Tableau2[[#This Row],[A]:[E]])&gt;1),AVERAGE(OFFSET(Tableau2[[#This Row],[A]],-5,,6)),"")</f>
        <v>0</v>
      </c>
      <c r="N39" s="36">
        <f ca="1">IF(AND(ROW()&gt;15,COUNTA(Tableau2[[#This Row],[A]:[E]])&gt;1),AVERAGE(OFFSET(Tableau2[[#This Row],[B]],-5,,6)),"")</f>
        <v>0</v>
      </c>
      <c r="O39" s="36">
        <f ca="1">IF(AND(ROW()&gt;15,COUNTA(Tableau2[[#This Row],[A]:[E]])&gt;1),AVERAGE(OFFSET(Tableau2[[#This Row],[C]],-5,,6)),"")</f>
        <v>0</v>
      </c>
      <c r="P39" s="36">
        <f ca="1">IF(AND(ROW()&gt;15,COUNTA(Tableau2[[#This Row],[A]:[E]])&gt;1),AVERAGE(OFFSET(Tableau2[[#This Row],[D]],-5,,6)),"")</f>
        <v>0</v>
      </c>
      <c r="Q39" s="36">
        <f ca="1">IF(AND(ROW()&gt;15,COUNTA(Tableau2[[#This Row],[A]:[E]])&gt;1),AVERAGE(OFFSET(Tableau2[[#This Row],[E]],-5,,6)),"")</f>
        <v>0</v>
      </c>
      <c r="R39">
        <f ca="1">IF(AND(Tableau2[[#This Row],[Date]]&lt;=TODAY(),Tableau2[[#This Row],[Date]]&gt;=MIN(Tableau2[Date])+5),1,0)</f>
        <v>0</v>
      </c>
    </row>
    <row r="40" spans="4:18" x14ac:dyDescent="0.25">
      <c r="G40" s="11">
        <v>44128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36">
        <f ca="1">IF(AND(ROW()&gt;15,COUNTA(Tableau2[[#This Row],[A]:[E]])&gt;1),AVERAGE(OFFSET(Tableau2[[#This Row],[A]],-5,,6)),"")</f>
        <v>0</v>
      </c>
      <c r="N40" s="36">
        <f ca="1">IF(AND(ROW()&gt;15,COUNTA(Tableau2[[#This Row],[A]:[E]])&gt;1),AVERAGE(OFFSET(Tableau2[[#This Row],[B]],-5,,6)),"")</f>
        <v>0</v>
      </c>
      <c r="O40" s="36">
        <f ca="1">IF(AND(ROW()&gt;15,COUNTA(Tableau2[[#This Row],[A]:[E]])&gt;1),AVERAGE(OFFSET(Tableau2[[#This Row],[C]],-5,,6)),"")</f>
        <v>0</v>
      </c>
      <c r="P40" s="36">
        <f ca="1">IF(AND(ROW()&gt;15,COUNTA(Tableau2[[#This Row],[A]:[E]])&gt;1),AVERAGE(OFFSET(Tableau2[[#This Row],[D]],-5,,6)),"")</f>
        <v>0</v>
      </c>
      <c r="Q40" s="36">
        <f ca="1">IF(AND(ROW()&gt;15,COUNTA(Tableau2[[#This Row],[A]:[E]])&gt;1),AVERAGE(OFFSET(Tableau2[[#This Row],[E]],-5,,6)),"")</f>
        <v>0</v>
      </c>
      <c r="R40" s="7">
        <f ca="1">IF(AND(Tableau2[[#This Row],[Date]]&lt;=TODAY(),Tableau2[[#This Row],[Date]]&gt;=MIN(Tableau2[Date])+5),1,0)</f>
        <v>0</v>
      </c>
    </row>
    <row r="41" spans="4:18" x14ac:dyDescent="0.25">
      <c r="G41" s="10">
        <v>44129</v>
      </c>
      <c r="M41" s="36" t="str">
        <f ca="1">IF(AND(ROW()&gt;15,COUNTA(Tableau2[[#This Row],[A]:[E]])&gt;1),AVERAGE(OFFSET(Tableau2[[#This Row],[A]],-5,,6)),"")</f>
        <v/>
      </c>
      <c r="N41" s="36" t="str">
        <f ca="1">IF(AND(ROW()&gt;15,COUNTA(Tableau2[[#This Row],[A]:[E]])&gt;1),AVERAGE(OFFSET(Tableau2[[#This Row],[B]],-5,,6)),"")</f>
        <v/>
      </c>
      <c r="O41" s="36" t="str">
        <f ca="1">IF(AND(ROW()&gt;15,COUNTA(Tableau2[[#This Row],[A]:[E]])&gt;1),AVERAGE(OFFSET(Tableau2[[#This Row],[C]],-5,,6)),"")</f>
        <v/>
      </c>
      <c r="P41" s="36" t="str">
        <f ca="1">IF(AND(ROW()&gt;15,COUNTA(Tableau2[[#This Row],[A]:[E]])&gt;1),AVERAGE(OFFSET(Tableau2[[#This Row],[D]],-5,,6)),"")</f>
        <v/>
      </c>
      <c r="Q41" s="36" t="str">
        <f ca="1">IF(AND(ROW()&gt;15,COUNTA(Tableau2[[#This Row],[A]:[E]])&gt;1),AVERAGE(OFFSET(Tableau2[[#This Row],[E]],-5,,6)),"")</f>
        <v/>
      </c>
      <c r="R41">
        <f ca="1">IF(AND(Tableau2[[#This Row],[Date]]&lt;=TODAY(),Tableau2[[#This Row],[Date]]&gt;=MIN(Tableau2[Date])+5),1,0)</f>
        <v>0</v>
      </c>
    </row>
    <row r="42" spans="4:18" x14ac:dyDescent="0.25">
      <c r="G42" s="10">
        <v>44130</v>
      </c>
      <c r="M42" s="36" t="str">
        <f ca="1">IF(AND(ROW()&gt;15,COUNTA(Tableau2[[#This Row],[A]:[E]])&gt;1),AVERAGE(OFFSET(Tableau2[[#This Row],[A]],-5,,6)),"")</f>
        <v/>
      </c>
      <c r="N42" s="36" t="str">
        <f ca="1">IF(AND(ROW()&gt;15,COUNTA(Tableau2[[#This Row],[A]:[E]])&gt;1),AVERAGE(OFFSET(Tableau2[[#This Row],[B]],-5,,6)),"")</f>
        <v/>
      </c>
      <c r="O42" s="36" t="str">
        <f ca="1">IF(AND(ROW()&gt;15,COUNTA(Tableau2[[#This Row],[A]:[E]])&gt;1),AVERAGE(OFFSET(Tableau2[[#This Row],[C]],-5,,6)),"")</f>
        <v/>
      </c>
      <c r="P42" s="36" t="str">
        <f ca="1">IF(AND(ROW()&gt;15,COUNTA(Tableau2[[#This Row],[A]:[E]])&gt;1),AVERAGE(OFFSET(Tableau2[[#This Row],[D]],-5,,6)),"")</f>
        <v/>
      </c>
      <c r="Q42" s="36" t="str">
        <f ca="1">IF(AND(ROW()&gt;15,COUNTA(Tableau2[[#This Row],[A]:[E]])&gt;1),AVERAGE(OFFSET(Tableau2[[#This Row],[E]],-5,,6)),"")</f>
        <v/>
      </c>
      <c r="R42">
        <f ca="1">IF(AND(Tableau2[[#This Row],[Date]]&lt;=TODAY(),Tableau2[[#This Row],[Date]]&gt;=MIN(Tableau2[Date])+5),1,0)</f>
        <v>0</v>
      </c>
    </row>
    <row r="43" spans="4:18" x14ac:dyDescent="0.25">
      <c r="G43" s="10">
        <v>44131</v>
      </c>
      <c r="M43" s="36" t="str">
        <f ca="1">IF(AND(ROW()&gt;15,COUNTA(Tableau2[[#This Row],[A]:[E]])&gt;1),AVERAGE(OFFSET(Tableau2[[#This Row],[A]],-5,,6)),"")</f>
        <v/>
      </c>
      <c r="N43" s="36" t="str">
        <f ca="1">IF(AND(ROW()&gt;15,COUNTA(Tableau2[[#This Row],[A]:[E]])&gt;1),AVERAGE(OFFSET(Tableau2[[#This Row],[B]],-5,,6)),"")</f>
        <v/>
      </c>
      <c r="O43" s="36" t="str">
        <f ca="1">IF(AND(ROW()&gt;15,COUNTA(Tableau2[[#This Row],[A]:[E]])&gt;1),AVERAGE(OFFSET(Tableau2[[#This Row],[C]],-5,,6)),"")</f>
        <v/>
      </c>
      <c r="P43" s="36" t="str">
        <f ca="1">IF(AND(ROW()&gt;15,COUNTA(Tableau2[[#This Row],[A]:[E]])&gt;1),AVERAGE(OFFSET(Tableau2[[#This Row],[D]],-5,,6)),"")</f>
        <v/>
      </c>
      <c r="Q43" s="36" t="str">
        <f ca="1">IF(AND(ROW()&gt;15,COUNTA(Tableau2[[#This Row],[A]:[E]])&gt;1),AVERAGE(OFFSET(Tableau2[[#This Row],[E]],-5,,6)),"")</f>
        <v/>
      </c>
      <c r="R43">
        <f ca="1">IF(AND(Tableau2[[#This Row],[Date]]&lt;=TODAY(),Tableau2[[#This Row],[Date]]&gt;=MIN(Tableau2[Date])+5),1,0)</f>
        <v>0</v>
      </c>
    </row>
    <row r="44" spans="4:18" x14ac:dyDescent="0.25">
      <c r="G44" s="10">
        <v>44132</v>
      </c>
      <c r="M44" s="36" t="str">
        <f ca="1">IF(AND(ROW()&gt;15,COUNTA(Tableau2[[#This Row],[A]:[E]])&gt;1),AVERAGE(OFFSET(Tableau2[[#This Row],[A]],-5,,6)),"")</f>
        <v/>
      </c>
      <c r="N44" s="36" t="str">
        <f ca="1">IF(AND(ROW()&gt;15,COUNTA(Tableau2[[#This Row],[A]:[E]])&gt;1),AVERAGE(OFFSET(Tableau2[[#This Row],[B]],-5,,6)),"")</f>
        <v/>
      </c>
      <c r="O44" s="36" t="str">
        <f ca="1">IF(AND(ROW()&gt;15,COUNTA(Tableau2[[#This Row],[A]:[E]])&gt;1),AVERAGE(OFFSET(Tableau2[[#This Row],[C]],-5,,6)),"")</f>
        <v/>
      </c>
      <c r="P44" s="36" t="str">
        <f ca="1">IF(AND(ROW()&gt;15,COUNTA(Tableau2[[#This Row],[A]:[E]])&gt;1),AVERAGE(OFFSET(Tableau2[[#This Row],[D]],-5,,6)),"")</f>
        <v/>
      </c>
      <c r="Q44" s="36" t="str">
        <f ca="1">IF(AND(ROW()&gt;15,COUNTA(Tableau2[[#This Row],[A]:[E]])&gt;1),AVERAGE(OFFSET(Tableau2[[#This Row],[E]],-5,,6)),"")</f>
        <v/>
      </c>
      <c r="R44">
        <f ca="1">IF(AND(Tableau2[[#This Row],[Date]]&lt;=TODAY(),Tableau2[[#This Row],[Date]]&gt;=MIN(Tableau2[Date])+5),1,0)</f>
        <v>0</v>
      </c>
    </row>
    <row r="45" spans="4:18" x14ac:dyDescent="0.25">
      <c r="G45" s="10">
        <v>44133</v>
      </c>
      <c r="M45" s="36" t="str">
        <f ca="1">IF(AND(ROW()&gt;15,COUNTA(Tableau2[[#This Row],[A]:[E]])&gt;1),AVERAGE(OFFSET(Tableau2[[#This Row],[A]],-5,,6)),"")</f>
        <v/>
      </c>
      <c r="N45" s="36" t="str">
        <f ca="1">IF(AND(ROW()&gt;15,COUNTA(Tableau2[[#This Row],[A]:[E]])&gt;1),AVERAGE(OFFSET(Tableau2[[#This Row],[B]],-5,,6)),"")</f>
        <v/>
      </c>
      <c r="O45" s="36" t="str">
        <f ca="1">IF(AND(ROW()&gt;15,COUNTA(Tableau2[[#This Row],[A]:[E]])&gt;1),AVERAGE(OFFSET(Tableau2[[#This Row],[C]],-5,,6)),"")</f>
        <v/>
      </c>
      <c r="P45" s="36" t="str">
        <f ca="1">IF(AND(ROW()&gt;15,COUNTA(Tableau2[[#This Row],[A]:[E]])&gt;1),AVERAGE(OFFSET(Tableau2[[#This Row],[D]],-5,,6)),"")</f>
        <v/>
      </c>
      <c r="Q45" s="36" t="str">
        <f ca="1">IF(AND(ROW()&gt;15,COUNTA(Tableau2[[#This Row],[A]:[E]])&gt;1),AVERAGE(OFFSET(Tableau2[[#This Row],[E]],-5,,6)),"")</f>
        <v/>
      </c>
      <c r="R45">
        <f ca="1">IF(AND(Tableau2[[#This Row],[Date]]&lt;=TODAY(),Tableau2[[#This Row],[Date]]&gt;=MIN(Tableau2[Date])+5),1,0)</f>
        <v>0</v>
      </c>
    </row>
    <row r="46" spans="4:18" x14ac:dyDescent="0.25">
      <c r="G46" s="10">
        <v>44134</v>
      </c>
      <c r="M46" s="36" t="str">
        <f ca="1">IF(AND(ROW()&gt;15,COUNTA(Tableau2[[#This Row],[A]:[E]])&gt;1),AVERAGE(OFFSET(Tableau2[[#This Row],[A]],-5,,6)),"")</f>
        <v/>
      </c>
      <c r="N46" s="36" t="str">
        <f ca="1">IF(AND(ROW()&gt;15,COUNTA(Tableau2[[#This Row],[A]:[E]])&gt;1),AVERAGE(OFFSET(Tableau2[[#This Row],[B]],-5,,6)),"")</f>
        <v/>
      </c>
      <c r="O46" s="36" t="str">
        <f ca="1">IF(AND(ROW()&gt;15,COUNTA(Tableau2[[#This Row],[A]:[E]])&gt;1),AVERAGE(OFFSET(Tableau2[[#This Row],[C]],-5,,6)),"")</f>
        <v/>
      </c>
      <c r="P46" s="36" t="str">
        <f ca="1">IF(AND(ROW()&gt;15,COUNTA(Tableau2[[#This Row],[A]:[E]])&gt;1),AVERAGE(OFFSET(Tableau2[[#This Row],[D]],-5,,6)),"")</f>
        <v/>
      </c>
      <c r="Q46" s="36" t="str">
        <f ca="1">IF(AND(ROW()&gt;15,COUNTA(Tableau2[[#This Row],[A]:[E]])&gt;1),AVERAGE(OFFSET(Tableau2[[#This Row],[E]],-5,,6)),"")</f>
        <v/>
      </c>
      <c r="R46">
        <f ca="1">IF(AND(Tableau2[[#This Row],[Date]]&lt;=TODAY(),Tableau2[[#This Row],[Date]]&gt;=MIN(Tableau2[Date])+5),1,0)</f>
        <v>0</v>
      </c>
    </row>
    <row r="47" spans="4:18" x14ac:dyDescent="0.25">
      <c r="G47" s="10">
        <v>44135</v>
      </c>
      <c r="M47" s="36" t="str">
        <f ca="1">IF(AND(ROW()&gt;15,COUNTA(Tableau2[[#This Row],[A]:[E]])&gt;1),AVERAGE(OFFSET(Tableau2[[#This Row],[A]],-5,,6)),"")</f>
        <v/>
      </c>
      <c r="N47" s="36" t="str">
        <f ca="1">IF(AND(ROW()&gt;15,COUNTA(Tableau2[[#This Row],[A]:[E]])&gt;1),AVERAGE(OFFSET(Tableau2[[#This Row],[B]],-5,,6)),"")</f>
        <v/>
      </c>
      <c r="O47" s="36" t="str">
        <f ca="1">IF(AND(ROW()&gt;15,COUNTA(Tableau2[[#This Row],[A]:[E]])&gt;1),AVERAGE(OFFSET(Tableau2[[#This Row],[C]],-5,,6)),"")</f>
        <v/>
      </c>
      <c r="P47" s="36" t="str">
        <f ca="1">IF(AND(ROW()&gt;15,COUNTA(Tableau2[[#This Row],[A]:[E]])&gt;1),AVERAGE(OFFSET(Tableau2[[#This Row],[D]],-5,,6)),"")</f>
        <v/>
      </c>
      <c r="Q47" s="36" t="str">
        <f ca="1">IF(AND(ROW()&gt;15,COUNTA(Tableau2[[#This Row],[A]:[E]])&gt;1),AVERAGE(OFFSET(Tableau2[[#This Row],[E]],-5,,6)),"")</f>
        <v/>
      </c>
      <c r="R47">
        <f ca="1">IF(AND(Tableau2[[#This Row],[Date]]&lt;=TODAY(),Tableau2[[#This Row],[Date]]&gt;=MIN(Tableau2[Date])+5),1,0)</f>
        <v>0</v>
      </c>
    </row>
    <row r="48" spans="4:18" x14ac:dyDescent="0.25">
      <c r="G48" s="10">
        <v>44136</v>
      </c>
      <c r="M48" s="36" t="str">
        <f ca="1">IF(AND(ROW()&gt;15,COUNTA(Tableau2[[#This Row],[A]:[E]])&gt;1),AVERAGE(OFFSET(Tableau2[[#This Row],[A]],-5,,6)),"")</f>
        <v/>
      </c>
      <c r="N48" s="36" t="str">
        <f ca="1">IF(AND(ROW()&gt;15,COUNTA(Tableau2[[#This Row],[A]:[E]])&gt;1),AVERAGE(OFFSET(Tableau2[[#This Row],[B]],-5,,6)),"")</f>
        <v/>
      </c>
      <c r="O48" s="36" t="str">
        <f ca="1">IF(AND(ROW()&gt;15,COUNTA(Tableau2[[#This Row],[A]:[E]])&gt;1),AVERAGE(OFFSET(Tableau2[[#This Row],[C]],-5,,6)),"")</f>
        <v/>
      </c>
      <c r="P48" s="36" t="str">
        <f ca="1">IF(AND(ROW()&gt;15,COUNTA(Tableau2[[#This Row],[A]:[E]])&gt;1),AVERAGE(OFFSET(Tableau2[[#This Row],[D]],-5,,6)),"")</f>
        <v/>
      </c>
      <c r="Q48" s="36" t="str">
        <f ca="1">IF(AND(ROW()&gt;15,COUNTA(Tableau2[[#This Row],[A]:[E]])&gt;1),AVERAGE(OFFSET(Tableau2[[#This Row],[E]],-5,,6)),"")</f>
        <v/>
      </c>
      <c r="R48">
        <f ca="1">IF(AND(Tableau2[[#This Row],[Date]]&lt;=TODAY(),Tableau2[[#This Row],[Date]]&gt;=MIN(Tableau2[Date])+5),1,0)</f>
        <v>0</v>
      </c>
    </row>
    <row r="49" spans="7:18" x14ac:dyDescent="0.25">
      <c r="G49" s="10">
        <v>44137</v>
      </c>
      <c r="M49" s="36" t="str">
        <f ca="1">IF(AND(ROW()&gt;15,COUNTA(Tableau2[[#This Row],[A]:[E]])&gt;1),AVERAGE(OFFSET(Tableau2[[#This Row],[A]],-5,,6)),"")</f>
        <v/>
      </c>
      <c r="N49" s="36" t="str">
        <f ca="1">IF(AND(ROW()&gt;15,COUNTA(Tableau2[[#This Row],[A]:[E]])&gt;1),AVERAGE(OFFSET(Tableau2[[#This Row],[B]],-5,,6)),"")</f>
        <v/>
      </c>
      <c r="O49" s="36" t="str">
        <f ca="1">IF(AND(ROW()&gt;15,COUNTA(Tableau2[[#This Row],[A]:[E]])&gt;1),AVERAGE(OFFSET(Tableau2[[#This Row],[C]],-5,,6)),"")</f>
        <v/>
      </c>
      <c r="P49" s="36" t="str">
        <f ca="1">IF(AND(ROW()&gt;15,COUNTA(Tableau2[[#This Row],[A]:[E]])&gt;1),AVERAGE(OFFSET(Tableau2[[#This Row],[D]],-5,,6)),"")</f>
        <v/>
      </c>
      <c r="Q49" s="36" t="str">
        <f ca="1">IF(AND(ROW()&gt;15,COUNTA(Tableau2[[#This Row],[A]:[E]])&gt;1),AVERAGE(OFFSET(Tableau2[[#This Row],[E]],-5,,6)),"")</f>
        <v/>
      </c>
      <c r="R49">
        <f ca="1">IF(AND(Tableau2[[#This Row],[Date]]&lt;=TODAY(),Tableau2[[#This Row],[Date]]&gt;=MIN(Tableau2[Date])+5),1,0)</f>
        <v>0</v>
      </c>
    </row>
    <row r="50" spans="7:18" x14ac:dyDescent="0.25">
      <c r="G50" s="10">
        <v>44138</v>
      </c>
      <c r="M50" s="36" t="str">
        <f ca="1">IF(AND(ROW()&gt;15,COUNTA(Tableau2[[#This Row],[A]:[E]])&gt;1),AVERAGE(OFFSET(Tableau2[[#This Row],[A]],-5,,6)),"")</f>
        <v/>
      </c>
      <c r="N50" s="36" t="str">
        <f ca="1">IF(AND(ROW()&gt;15,COUNTA(Tableau2[[#This Row],[A]:[E]])&gt;1),AVERAGE(OFFSET(Tableau2[[#This Row],[B]],-5,,6)),"")</f>
        <v/>
      </c>
      <c r="O50" s="36" t="str">
        <f ca="1">IF(AND(ROW()&gt;15,COUNTA(Tableau2[[#This Row],[A]:[E]])&gt;1),AVERAGE(OFFSET(Tableau2[[#This Row],[C]],-5,,6)),"")</f>
        <v/>
      </c>
      <c r="P50" s="36" t="str">
        <f ca="1">IF(AND(ROW()&gt;15,COUNTA(Tableau2[[#This Row],[A]:[E]])&gt;1),AVERAGE(OFFSET(Tableau2[[#This Row],[D]],-5,,6)),"")</f>
        <v/>
      </c>
      <c r="Q50" s="36" t="str">
        <f ca="1">IF(AND(ROW()&gt;15,COUNTA(Tableau2[[#This Row],[A]:[E]])&gt;1),AVERAGE(OFFSET(Tableau2[[#This Row],[E]],-5,,6)),"")</f>
        <v/>
      </c>
      <c r="R50">
        <f ca="1">IF(AND(Tableau2[[#This Row],[Date]]&lt;=TODAY(),Tableau2[[#This Row],[Date]]&gt;=MIN(Tableau2[Date])+5),1,0)</f>
        <v>0</v>
      </c>
    </row>
  </sheetData>
  <conditionalFormatting sqref="H12:L40">
    <cfRule type="cellIs" dxfId="2" priority="2" operator="greaterThan">
      <formula>0</formula>
    </cfRule>
  </conditionalFormatting>
  <conditionalFormatting sqref="H11:L11">
    <cfRule type="cellIs" dxfId="1" priority="1" operator="greaterThan">
      <formula>0</formula>
    </cfRule>
  </conditionalFormatting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I21" sqref="I21"/>
    </sheetView>
  </sheetViews>
  <sheetFormatPr baseColWidth="10" defaultRowHeight="15.75" x14ac:dyDescent="0.25"/>
  <cols>
    <col min="1" max="1" width="20" customWidth="1"/>
  </cols>
  <sheetData>
    <row r="1" spans="1:6" x14ac:dyDescent="0.25">
      <c r="A1" s="31"/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</row>
    <row r="2" spans="1:6" x14ac:dyDescent="0.25">
      <c r="A2" s="33">
        <v>44100</v>
      </c>
      <c r="B2" s="31"/>
      <c r="C2" s="31"/>
      <c r="D2" s="31"/>
      <c r="E2" s="31"/>
      <c r="F2" s="31"/>
    </row>
    <row r="3" spans="1:6" x14ac:dyDescent="0.25">
      <c r="A3" s="33">
        <v>44101</v>
      </c>
      <c r="B3" s="31"/>
      <c r="C3" s="31"/>
      <c r="D3" s="31"/>
      <c r="E3" s="31"/>
      <c r="F3" s="31"/>
    </row>
    <row r="4" spans="1:6" x14ac:dyDescent="0.25">
      <c r="A4" s="33">
        <v>44102</v>
      </c>
      <c r="B4" s="31"/>
      <c r="C4" s="31"/>
      <c r="D4" s="31"/>
      <c r="E4" s="31"/>
      <c r="F4" s="31"/>
    </row>
    <row r="5" spans="1:6" x14ac:dyDescent="0.25">
      <c r="A5" s="33">
        <v>44103</v>
      </c>
      <c r="B5" s="31"/>
      <c r="C5" s="31"/>
      <c r="D5" s="31"/>
      <c r="E5" s="31"/>
      <c r="F5" s="31"/>
    </row>
    <row r="6" spans="1:6" x14ac:dyDescent="0.25">
      <c r="A6" s="33">
        <v>44104</v>
      </c>
      <c r="B6" s="31"/>
      <c r="C6" s="31"/>
      <c r="D6" s="31"/>
      <c r="E6" s="31"/>
      <c r="F6" s="31"/>
    </row>
    <row r="7" spans="1:6" x14ac:dyDescent="0.25">
      <c r="A7" s="33">
        <v>44105</v>
      </c>
      <c r="B7" s="34"/>
      <c r="C7" s="34"/>
      <c r="D7" s="34"/>
      <c r="E7" s="34"/>
      <c r="F7" s="34"/>
    </row>
    <row r="8" spans="1:6" x14ac:dyDescent="0.25">
      <c r="A8" s="33">
        <v>44106</v>
      </c>
      <c r="B8" s="31"/>
      <c r="C8" s="31"/>
      <c r="D8" s="31"/>
      <c r="E8" s="31"/>
      <c r="F8" s="31"/>
    </row>
    <row r="9" spans="1:6" x14ac:dyDescent="0.25">
      <c r="A9" s="33">
        <v>44107</v>
      </c>
      <c r="B9" s="31"/>
      <c r="C9" s="31"/>
      <c r="D9" s="31"/>
      <c r="E9" s="31"/>
      <c r="F9" s="31"/>
    </row>
    <row r="10" spans="1:6" x14ac:dyDescent="0.25">
      <c r="A10" s="33">
        <v>44108</v>
      </c>
      <c r="B10" s="31"/>
      <c r="C10" s="31"/>
      <c r="D10" s="31"/>
      <c r="E10" s="31"/>
      <c r="F10" s="31"/>
    </row>
    <row r="11" spans="1:6" x14ac:dyDescent="0.25">
      <c r="A11" s="33">
        <v>44109</v>
      </c>
      <c r="B11" s="31"/>
      <c r="C11" s="31"/>
      <c r="D11" s="31"/>
      <c r="E11" s="31"/>
      <c r="F11" s="31"/>
    </row>
    <row r="12" spans="1:6" x14ac:dyDescent="0.25">
      <c r="A12" s="33">
        <v>44110</v>
      </c>
      <c r="B12" s="31"/>
      <c r="C12" s="31"/>
      <c r="D12" s="31"/>
      <c r="E12" s="31"/>
      <c r="F12" s="31"/>
    </row>
    <row r="13" spans="1:6" x14ac:dyDescent="0.25">
      <c r="A13" s="33">
        <v>44111</v>
      </c>
      <c r="B13" s="31"/>
      <c r="C13" s="31"/>
      <c r="D13" s="31"/>
      <c r="E13" s="31"/>
      <c r="F13" s="31"/>
    </row>
    <row r="14" spans="1:6" x14ac:dyDescent="0.25">
      <c r="A14" s="33">
        <v>44112</v>
      </c>
      <c r="B14" s="31"/>
      <c r="C14" s="31"/>
      <c r="D14" s="31"/>
      <c r="E14" s="31"/>
      <c r="F14" s="31"/>
    </row>
    <row r="15" spans="1:6" x14ac:dyDescent="0.25">
      <c r="A15" s="33">
        <v>44113</v>
      </c>
      <c r="B15" s="31"/>
      <c r="C15" s="31"/>
      <c r="D15" s="31"/>
      <c r="E15" s="31"/>
      <c r="F15" s="31"/>
    </row>
    <row r="16" spans="1:6" x14ac:dyDescent="0.25">
      <c r="A16" s="33">
        <v>44114</v>
      </c>
      <c r="B16" s="31"/>
      <c r="C16" s="31"/>
      <c r="D16" s="31"/>
      <c r="E16" s="31"/>
      <c r="F16" s="31"/>
    </row>
    <row r="17" spans="1:6" x14ac:dyDescent="0.25">
      <c r="A17" s="33">
        <v>44115</v>
      </c>
      <c r="B17" s="31"/>
      <c r="C17" s="31"/>
      <c r="D17" s="31"/>
      <c r="E17" s="31"/>
      <c r="F17" s="31"/>
    </row>
    <row r="18" spans="1:6" x14ac:dyDescent="0.25">
      <c r="A18" s="33">
        <v>44116</v>
      </c>
      <c r="B18" s="31"/>
      <c r="C18" s="31"/>
      <c r="D18" s="31"/>
      <c r="E18" s="31"/>
      <c r="F18" s="31"/>
    </row>
    <row r="19" spans="1:6" x14ac:dyDescent="0.25">
      <c r="A19" s="33">
        <v>44117</v>
      </c>
      <c r="B19" s="31"/>
      <c r="C19" s="31"/>
      <c r="D19" s="31"/>
      <c r="E19" s="31"/>
      <c r="F19" s="31"/>
    </row>
    <row r="20" spans="1:6" x14ac:dyDescent="0.25">
      <c r="A20" s="33">
        <v>44118</v>
      </c>
      <c r="B20" s="31"/>
      <c r="C20" s="31"/>
      <c r="D20" s="31"/>
      <c r="E20" s="31"/>
      <c r="F20" s="31"/>
    </row>
    <row r="21" spans="1:6" x14ac:dyDescent="0.25">
      <c r="A21" s="33">
        <v>44119</v>
      </c>
      <c r="B21" s="31"/>
      <c r="C21" s="31"/>
      <c r="D21" s="31"/>
      <c r="E21" s="31"/>
      <c r="F21" s="31"/>
    </row>
    <row r="22" spans="1:6" x14ac:dyDescent="0.25">
      <c r="A22" s="33">
        <v>44120</v>
      </c>
      <c r="B22" s="31"/>
      <c r="C22" s="31"/>
      <c r="D22" s="31"/>
      <c r="E22" s="31"/>
      <c r="F22" s="31"/>
    </row>
    <row r="23" spans="1:6" x14ac:dyDescent="0.25">
      <c r="A23" s="33">
        <v>44121</v>
      </c>
      <c r="B23" s="31"/>
      <c r="C23" s="31"/>
      <c r="D23" s="31"/>
      <c r="E23" s="31"/>
      <c r="F23" s="31"/>
    </row>
    <row r="24" spans="1:6" x14ac:dyDescent="0.25">
      <c r="A24" s="33">
        <v>44122</v>
      </c>
      <c r="B24" s="31"/>
      <c r="C24" s="31"/>
      <c r="D24" s="31"/>
      <c r="E24" s="31"/>
      <c r="F24" s="31"/>
    </row>
    <row r="25" spans="1:6" x14ac:dyDescent="0.25">
      <c r="A25" s="33">
        <v>44123</v>
      </c>
      <c r="B25" s="31"/>
      <c r="C25" s="31"/>
      <c r="D25" s="31"/>
      <c r="E25" s="31"/>
      <c r="F25" s="31"/>
    </row>
    <row r="26" spans="1:6" x14ac:dyDescent="0.25">
      <c r="A26" s="33">
        <v>44124</v>
      </c>
      <c r="B26" s="31"/>
      <c r="C26" s="31"/>
      <c r="D26" s="31"/>
      <c r="E26" s="31"/>
      <c r="F26" s="31"/>
    </row>
    <row r="27" spans="1:6" x14ac:dyDescent="0.25">
      <c r="A27" s="33">
        <v>44125</v>
      </c>
      <c r="B27" s="31"/>
      <c r="C27" s="31"/>
      <c r="D27" s="31"/>
      <c r="E27" s="31"/>
      <c r="F27" s="31"/>
    </row>
    <row r="28" spans="1:6" x14ac:dyDescent="0.25">
      <c r="A28" s="33">
        <v>44126</v>
      </c>
      <c r="B28" s="31"/>
      <c r="C28" s="31"/>
      <c r="D28" s="31"/>
      <c r="E28" s="31"/>
      <c r="F28" s="31"/>
    </row>
    <row r="29" spans="1:6" x14ac:dyDescent="0.25">
      <c r="A29" s="33">
        <v>44127</v>
      </c>
      <c r="B29" s="31"/>
      <c r="C29" s="31"/>
      <c r="D29" s="31"/>
      <c r="E29" s="31"/>
      <c r="F29" s="31"/>
    </row>
    <row r="30" spans="1:6" x14ac:dyDescent="0.25">
      <c r="A30" s="33">
        <v>44128</v>
      </c>
      <c r="B30" s="31"/>
      <c r="C30" s="31"/>
      <c r="D30" s="31"/>
      <c r="E30" s="31"/>
      <c r="F30" s="31"/>
    </row>
    <row r="31" spans="1:6" x14ac:dyDescent="0.25">
      <c r="A31" s="33">
        <v>44129</v>
      </c>
      <c r="B31" s="31"/>
      <c r="C31" s="31"/>
      <c r="D31" s="31"/>
      <c r="E31" s="31"/>
      <c r="F31" s="31"/>
    </row>
    <row r="32" spans="1:6" x14ac:dyDescent="0.25">
      <c r="A32" s="33">
        <v>44130</v>
      </c>
      <c r="B32" s="31"/>
      <c r="C32" s="31"/>
      <c r="D32" s="31"/>
      <c r="E32" s="31"/>
      <c r="F32" s="31"/>
    </row>
    <row r="33" spans="1:6" x14ac:dyDescent="0.25">
      <c r="A33" s="33">
        <v>44131</v>
      </c>
      <c r="B33" s="31"/>
      <c r="C33" s="31"/>
      <c r="D33" s="31"/>
      <c r="E33" s="31"/>
      <c r="F33" s="31"/>
    </row>
    <row r="34" spans="1:6" x14ac:dyDescent="0.25">
      <c r="A34" s="33">
        <v>44132</v>
      </c>
      <c r="B34" s="31"/>
      <c r="C34" s="31"/>
      <c r="D34" s="31"/>
      <c r="E34" s="31"/>
      <c r="F34" s="31"/>
    </row>
    <row r="35" spans="1:6" x14ac:dyDescent="0.25">
      <c r="A35" s="33">
        <v>44133</v>
      </c>
      <c r="B35" s="31"/>
      <c r="C35" s="31"/>
      <c r="D35" s="31"/>
      <c r="E35" s="31"/>
      <c r="F35" s="31"/>
    </row>
    <row r="36" spans="1:6" x14ac:dyDescent="0.25">
      <c r="A36" s="33">
        <v>44134</v>
      </c>
      <c r="B36" s="31"/>
      <c r="C36" s="31"/>
      <c r="D36" s="31"/>
      <c r="E36" s="31"/>
      <c r="F36" s="31"/>
    </row>
    <row r="37" spans="1:6" x14ac:dyDescent="0.25">
      <c r="A37" s="33">
        <v>44135</v>
      </c>
      <c r="B37" s="31"/>
      <c r="C37" s="31"/>
      <c r="D37" s="31"/>
      <c r="E37" s="31"/>
      <c r="F37" s="31"/>
    </row>
    <row r="38" spans="1:6" x14ac:dyDescent="0.25">
      <c r="A38" s="33">
        <v>44136</v>
      </c>
      <c r="B38" s="31"/>
      <c r="C38" s="31"/>
      <c r="D38" s="31"/>
      <c r="E38" s="31"/>
      <c r="F38" s="31"/>
    </row>
    <row r="39" spans="1:6" x14ac:dyDescent="0.25">
      <c r="A39" s="33">
        <v>44137</v>
      </c>
      <c r="B39" s="31"/>
      <c r="C39" s="31"/>
      <c r="D39" s="31"/>
      <c r="E39" s="31"/>
      <c r="F39" s="31"/>
    </row>
    <row r="40" spans="1:6" x14ac:dyDescent="0.25">
      <c r="A40" s="33">
        <v>44138</v>
      </c>
      <c r="B40" s="31"/>
      <c r="C40" s="31"/>
      <c r="D40" s="31"/>
      <c r="E40" s="31"/>
      <c r="F40" s="3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TCD_GCD</vt:lpstr>
      <vt:lpstr>Saisie</vt:lpstr>
      <vt:lpstr>Tableau</vt:lpstr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Prénom</dc:creator>
  <cp:lastModifiedBy>CA</cp:lastModifiedBy>
  <dcterms:created xsi:type="dcterms:W3CDTF">2020-09-30T14:57:18Z</dcterms:created>
  <dcterms:modified xsi:type="dcterms:W3CDTF">2020-10-01T18:22:58Z</dcterms:modified>
</cp:coreProperties>
</file>