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5" yWindow="-15" windowWidth="14400" windowHeight="12600"/>
  </bookViews>
  <sheets>
    <sheet name="Tableau" sheetId="1" r:id="rId1"/>
    <sheet name="List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2" i="1"/>
  <c r="D9" i="1"/>
  <c r="D15" i="1"/>
  <c r="D16" i="1"/>
  <c r="D17" i="1"/>
  <c r="D25" i="1"/>
  <c r="D32" i="1"/>
  <c r="D2" i="1"/>
  <c r="C3" i="1" a="1"/>
  <c r="C3" i="1" s="1"/>
  <c r="D3" i="1" s="1"/>
  <c r="C4" i="1" a="1"/>
  <c r="C4" i="1" s="1"/>
  <c r="D4" i="1" s="1"/>
  <c r="C5" i="1" a="1"/>
  <c r="C5" i="1" s="1"/>
  <c r="D5" i="1" s="1"/>
  <c r="C6" i="1" a="1"/>
  <c r="C6" i="1"/>
  <c r="D6" i="1" s="1"/>
  <c r="C7" i="1" a="1"/>
  <c r="C7" i="1" s="1"/>
  <c r="D7" i="1" s="1"/>
  <c r="C8" i="1" a="1"/>
  <c r="C8" i="1" s="1"/>
  <c r="D8" i="1" s="1"/>
  <c r="C9" i="1" a="1"/>
  <c r="C9" i="1" s="1"/>
  <c r="C10" i="1" a="1"/>
  <c r="C10" i="1" s="1"/>
  <c r="D10" i="1" s="1"/>
  <c r="C11" i="1" a="1"/>
  <c r="C11" i="1" s="1"/>
  <c r="D11" i="1" s="1"/>
  <c r="C12" i="1" a="1"/>
  <c r="C12" i="1"/>
  <c r="D12" i="1" s="1"/>
  <c r="C13" i="1" a="1"/>
  <c r="C13" i="1" s="1"/>
  <c r="D13" i="1" s="1"/>
  <c r="C14" i="1" a="1"/>
  <c r="C14" i="1" s="1"/>
  <c r="D14" i="1" s="1"/>
  <c r="C15" i="1" a="1"/>
  <c r="C15" i="1" s="1"/>
  <c r="C16" i="1" a="1"/>
  <c r="C16" i="1"/>
  <c r="C17" i="1" a="1"/>
  <c r="C17" i="1" s="1"/>
  <c r="C18" i="1" a="1"/>
  <c r="C18" i="1"/>
  <c r="D18" i="1" s="1"/>
  <c r="C19" i="1" a="1"/>
  <c r="C19" i="1" s="1"/>
  <c r="D19" i="1" s="1"/>
  <c r="C20" i="1" a="1"/>
  <c r="C20" i="1" s="1"/>
  <c r="D20" i="1" s="1"/>
  <c r="C21" i="1" a="1"/>
  <c r="C21" i="1" s="1"/>
  <c r="D21" i="1" s="1"/>
  <c r="C22" i="1" a="1"/>
  <c r="C22" i="1"/>
  <c r="D22" i="1" s="1"/>
  <c r="C23" i="1" a="1"/>
  <c r="C23" i="1" s="1"/>
  <c r="D23" i="1" s="1"/>
  <c r="C24" i="1" a="1"/>
  <c r="C24" i="1" s="1"/>
  <c r="D24" i="1" s="1"/>
  <c r="C25" i="1" a="1"/>
  <c r="C25" i="1" s="1"/>
  <c r="C26" i="1" a="1"/>
  <c r="C26" i="1" s="1"/>
  <c r="D26" i="1" s="1"/>
  <c r="C27" i="1" a="1"/>
  <c r="C27" i="1" s="1"/>
  <c r="D27" i="1" s="1"/>
  <c r="C28" i="1" a="1"/>
  <c r="C28" i="1"/>
  <c r="D28" i="1" s="1"/>
  <c r="C29" i="1" a="1"/>
  <c r="C29" i="1" s="1"/>
  <c r="D29" i="1" s="1"/>
  <c r="C30" i="1" a="1"/>
  <c r="C30" i="1" s="1"/>
  <c r="D30" i="1" s="1"/>
  <c r="C31" i="1" a="1"/>
  <c r="C31" i="1" s="1"/>
  <c r="D31" i="1" s="1"/>
  <c r="C32" i="1" a="1"/>
  <c r="C32" i="1" s="1"/>
  <c r="C2" i="1" a="1"/>
  <c r="C2" i="1" s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2" i="1"/>
</calcChain>
</file>

<file path=xl/sharedStrings.xml><?xml version="1.0" encoding="utf-8"?>
<sst xmlns="http://schemas.openxmlformats.org/spreadsheetml/2006/main" count="118" uniqueCount="27">
  <si>
    <t>NOM</t>
  </si>
  <si>
    <t>FAMILLE</t>
  </si>
  <si>
    <t>NEXGARD</t>
  </si>
  <si>
    <t>APE</t>
  </si>
  <si>
    <t>VACCINS CN</t>
  </si>
  <si>
    <t>AINS</t>
  </si>
  <si>
    <t>NEOBION PET 200G</t>
  </si>
  <si>
    <t>NEOBION PET 400G</t>
  </si>
  <si>
    <t>NEOBOOST PET 15ML</t>
  </si>
  <si>
    <t>NEOPRINIL POUR ON FLEXI 2.5L</t>
  </si>
  <si>
    <t>NERFASIN 20MG/ML 25 ML</t>
  </si>
  <si>
    <t>NERVOSYL 30 ML</t>
  </si>
  <si>
    <t>NETTOYANT ANTI CALC.5 L ECOLABEL</t>
  </si>
  <si>
    <t>NETTOYANT AURICULAIRE 100 ML</t>
  </si>
  <si>
    <t>NETTOYANT PHYSIO YEUX 125 ML</t>
  </si>
  <si>
    <t>NEXGARD CN L 10-25 KG 3 CPRS</t>
  </si>
  <si>
    <t>PRODUITS</t>
  </si>
  <si>
    <t>NEOBION</t>
  </si>
  <si>
    <t>NEOBOOST</t>
  </si>
  <si>
    <t>NEOPRINIL</t>
  </si>
  <si>
    <t>NERFASIN</t>
  </si>
  <si>
    <t>NERVOSYL</t>
  </si>
  <si>
    <t>NETTOYANT</t>
  </si>
  <si>
    <t>+ 200 autres noms</t>
  </si>
  <si>
    <t>RÉSULTAT SOUHAITÉ =&gt;</t>
  </si>
  <si>
    <t>NOM si pas 1er mot</t>
  </si>
  <si>
    <t>Nom si premier 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</si>
</sst>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" displayName="Liste" ref="A1:B8" totalsRowShown="0">
  <autoFilter ref="A1:B8"/>
  <tableColumns count="2">
    <tableColumn id="1" name="NOM"/>
    <tableColumn id="2" name="FAMILL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F3" sqref="F3"/>
    </sheetView>
  </sheetViews>
  <sheetFormatPr baseColWidth="10" defaultRowHeight="15" x14ac:dyDescent="0.25"/>
  <cols>
    <col min="1" max="1" width="33.7109375" bestFit="1" customWidth="1"/>
    <col min="2" max="2" width="18.85546875" bestFit="1" customWidth="1"/>
    <col min="3" max="3" width="18.28515625" bestFit="1" customWidth="1"/>
    <col min="4" max="4" width="11.85546875" bestFit="1" customWidth="1"/>
    <col min="9" max="9" width="33.7109375" bestFit="1" customWidth="1"/>
  </cols>
  <sheetData>
    <row r="1" spans="1:11" x14ac:dyDescent="0.25">
      <c r="A1" s="1" t="s">
        <v>16</v>
      </c>
      <c r="B1" s="1" t="s">
        <v>26</v>
      </c>
      <c r="C1" s="1" t="s">
        <v>25</v>
      </c>
      <c r="D1" s="1" t="s">
        <v>1</v>
      </c>
      <c r="I1" s="1" t="s">
        <v>16</v>
      </c>
      <c r="J1" s="1" t="s">
        <v>0</v>
      </c>
      <c r="K1" s="1" t="s">
        <v>1</v>
      </c>
    </row>
    <row r="2" spans="1:11" x14ac:dyDescent="0.25">
      <c r="A2" s="1" t="s">
        <v>6</v>
      </c>
      <c r="B2" s="1" t="str">
        <f>VLOOKUP(LEFT(A2,SEARCH(" ",A2)-1),Liste[],1,0)</f>
        <v>NEOBION</v>
      </c>
      <c r="C2" s="1" t="str">
        <f t="array" ref="C2">INDEX(Liste[NOM],MAX(IF(ISNUMBER(SEARCH(Liste[NOM],A2)),ROW(Liste[NOM])-1,0)))</f>
        <v>NEOBION</v>
      </c>
      <c r="D2" s="1" t="str">
        <f>VLOOKUP(C2,Liste[],2,0)</f>
        <v>VACCINS CN</v>
      </c>
      <c r="I2" s="1" t="s">
        <v>6</v>
      </c>
      <c r="J2" s="1" t="s">
        <v>17</v>
      </c>
      <c r="K2" s="1" t="str">
        <f>VLOOKUP(J2,Liste!A:B,2,0)</f>
        <v>VACCINS CN</v>
      </c>
    </row>
    <row r="3" spans="1:11" x14ac:dyDescent="0.25">
      <c r="A3" s="1" t="s">
        <v>6</v>
      </c>
      <c r="B3" s="1" t="str">
        <f>VLOOKUP(LEFT(A3,SEARCH(" ",A3)-1),Liste[],1,0)</f>
        <v>NEOBION</v>
      </c>
      <c r="C3" s="1" t="str">
        <f t="array" ref="C3">INDEX(Liste[NOM],MAX(IF(ISNUMBER(SEARCH(Liste[NOM],A3)),ROW(Liste[NOM])-1,0)))</f>
        <v>NEOBION</v>
      </c>
      <c r="D3" s="1" t="str">
        <f>VLOOKUP(C3,Liste[],2,0)</f>
        <v>VACCINS CN</v>
      </c>
      <c r="I3" s="1" t="s">
        <v>6</v>
      </c>
      <c r="J3" s="1" t="s">
        <v>17</v>
      </c>
      <c r="K3" s="1" t="str">
        <f>VLOOKUP(J3,Liste!A:B,2,0)</f>
        <v>VACCINS CN</v>
      </c>
    </row>
    <row r="4" spans="1:11" x14ac:dyDescent="0.25">
      <c r="A4" s="1" t="s">
        <v>6</v>
      </c>
      <c r="B4" s="1" t="str">
        <f>VLOOKUP(LEFT(A4,SEARCH(" ",A4)-1),Liste[],1,0)</f>
        <v>NEOBION</v>
      </c>
      <c r="C4" s="1" t="str">
        <f t="array" ref="C4">INDEX(Liste[NOM],MAX(IF(ISNUMBER(SEARCH(Liste[NOM],A4)),ROW(Liste[NOM])-1,0)))</f>
        <v>NEOBION</v>
      </c>
      <c r="D4" s="1" t="str">
        <f>VLOOKUP(C4,Liste[],2,0)</f>
        <v>VACCINS CN</v>
      </c>
      <c r="I4" s="1" t="s">
        <v>6</v>
      </c>
      <c r="J4" s="1" t="s">
        <v>17</v>
      </c>
      <c r="K4" s="1" t="str">
        <f>VLOOKUP(J4,Liste!A:B,2,0)</f>
        <v>VACCINS CN</v>
      </c>
    </row>
    <row r="5" spans="1:11" x14ac:dyDescent="0.25">
      <c r="A5" s="1" t="s">
        <v>6</v>
      </c>
      <c r="B5" s="1" t="str">
        <f>VLOOKUP(LEFT(A5,SEARCH(" ",A5)-1),Liste[],1,0)</f>
        <v>NEOBION</v>
      </c>
      <c r="C5" s="1" t="str">
        <f t="array" ref="C5">INDEX(Liste[NOM],MAX(IF(ISNUMBER(SEARCH(Liste[NOM],A5)),ROW(Liste[NOM])-1,0)))</f>
        <v>NEOBION</v>
      </c>
      <c r="D5" s="1" t="str">
        <f>VLOOKUP(C5,Liste[],2,0)</f>
        <v>VACCINS CN</v>
      </c>
      <c r="I5" s="1" t="s">
        <v>6</v>
      </c>
      <c r="J5" s="1" t="s">
        <v>17</v>
      </c>
      <c r="K5" s="1" t="str">
        <f>VLOOKUP(J5,Liste!A:B,2,0)</f>
        <v>VACCINS CN</v>
      </c>
    </row>
    <row r="6" spans="1:11" x14ac:dyDescent="0.25">
      <c r="A6" s="1" t="s">
        <v>6</v>
      </c>
      <c r="B6" s="1" t="str">
        <f>VLOOKUP(LEFT(A6,SEARCH(" ",A6)-1),Liste[],1,0)</f>
        <v>NEOBION</v>
      </c>
      <c r="C6" s="1" t="str">
        <f t="array" ref="C6">INDEX(Liste[NOM],MAX(IF(ISNUMBER(SEARCH(Liste[NOM],A6)),ROW(Liste[NOM])-1,0)))</f>
        <v>NEOBION</v>
      </c>
      <c r="D6" s="1" t="str">
        <f>VLOOKUP(C6,Liste[],2,0)</f>
        <v>VACCINS CN</v>
      </c>
      <c r="I6" s="1" t="s">
        <v>6</v>
      </c>
      <c r="J6" s="1" t="s">
        <v>17</v>
      </c>
      <c r="K6" s="1" t="str">
        <f>VLOOKUP(J6,Liste!A:B,2,0)</f>
        <v>VACCINS CN</v>
      </c>
    </row>
    <row r="7" spans="1:11" x14ac:dyDescent="0.25">
      <c r="A7" s="1" t="s">
        <v>6</v>
      </c>
      <c r="B7" s="1" t="str">
        <f>VLOOKUP(LEFT(A7,SEARCH(" ",A7)-1),Liste[],1,0)</f>
        <v>NEOBION</v>
      </c>
      <c r="C7" s="1" t="str">
        <f t="array" ref="C7">INDEX(Liste[NOM],MAX(IF(ISNUMBER(SEARCH(Liste[NOM],A7)),ROW(Liste[NOM])-1,0)))</f>
        <v>NEOBION</v>
      </c>
      <c r="D7" s="1" t="str">
        <f>VLOOKUP(C7,Liste[],2,0)</f>
        <v>VACCINS CN</v>
      </c>
      <c r="I7" s="1" t="s">
        <v>6</v>
      </c>
      <c r="J7" s="1" t="s">
        <v>17</v>
      </c>
      <c r="K7" s="1" t="str">
        <f>VLOOKUP(J7,Liste!A:B,2,0)</f>
        <v>VACCINS CN</v>
      </c>
    </row>
    <row r="8" spans="1:11" x14ac:dyDescent="0.25">
      <c r="A8" s="1" t="s">
        <v>6</v>
      </c>
      <c r="B8" s="1" t="str">
        <f>VLOOKUP(LEFT(A8,SEARCH(" ",A8)-1),Liste[],1,0)</f>
        <v>NEOBION</v>
      </c>
      <c r="C8" s="1" t="str">
        <f t="array" ref="C8">INDEX(Liste[NOM],MAX(IF(ISNUMBER(SEARCH(Liste[NOM],A8)),ROW(Liste[NOM])-1,0)))</f>
        <v>NEOBION</v>
      </c>
      <c r="D8" s="1" t="str">
        <f>VLOOKUP(C8,Liste[],2,0)</f>
        <v>VACCINS CN</v>
      </c>
      <c r="I8" s="1" t="s">
        <v>6</v>
      </c>
      <c r="J8" s="1" t="s">
        <v>17</v>
      </c>
      <c r="K8" s="1" t="str">
        <f>VLOOKUP(J8,Liste!A:B,2,0)</f>
        <v>VACCINS CN</v>
      </c>
    </row>
    <row r="9" spans="1:11" x14ac:dyDescent="0.25">
      <c r="A9" s="1" t="s">
        <v>6</v>
      </c>
      <c r="B9" s="1" t="str">
        <f>VLOOKUP(LEFT(A9,SEARCH(" ",A9)-1),Liste[],1,0)</f>
        <v>NEOBION</v>
      </c>
      <c r="C9" s="1" t="str">
        <f t="array" ref="C9">INDEX(Liste[NOM],MAX(IF(ISNUMBER(SEARCH(Liste[NOM],A9)),ROW(Liste[NOM])-1,0)))</f>
        <v>NEOBION</v>
      </c>
      <c r="D9" s="1" t="str">
        <f>VLOOKUP(C9,Liste[],2,0)</f>
        <v>VACCINS CN</v>
      </c>
      <c r="I9" s="1" t="s">
        <v>6</v>
      </c>
      <c r="J9" s="1" t="s">
        <v>17</v>
      </c>
      <c r="K9" s="1" t="str">
        <f>VLOOKUP(J9,Liste!A:B,2,0)</f>
        <v>VACCINS CN</v>
      </c>
    </row>
    <row r="10" spans="1:11" x14ac:dyDescent="0.25">
      <c r="A10" s="1" t="s">
        <v>7</v>
      </c>
      <c r="B10" s="1" t="str">
        <f>VLOOKUP(LEFT(A10,SEARCH(" ",A10)-1),Liste[],1,0)</f>
        <v>NEOBION</v>
      </c>
      <c r="C10" s="1" t="str">
        <f t="array" ref="C10">INDEX(Liste[NOM],MAX(IF(ISNUMBER(SEARCH(Liste[NOM],A10)),ROW(Liste[NOM])-1,0)))</f>
        <v>NEOBION</v>
      </c>
      <c r="D10" s="1" t="str">
        <f>VLOOKUP(C10,Liste[],2,0)</f>
        <v>VACCINS CN</v>
      </c>
      <c r="I10" s="1" t="s">
        <v>7</v>
      </c>
      <c r="J10" s="1" t="s">
        <v>17</v>
      </c>
      <c r="K10" s="1" t="str">
        <f>VLOOKUP(J10,Liste!A:B,2,0)</f>
        <v>VACCINS CN</v>
      </c>
    </row>
    <row r="11" spans="1:11" x14ac:dyDescent="0.25">
      <c r="A11" s="1" t="s">
        <v>8</v>
      </c>
      <c r="B11" s="1" t="str">
        <f>VLOOKUP(LEFT(A11,SEARCH(" ",A11)-1),Liste[],1,0)</f>
        <v>NEOBOOST</v>
      </c>
      <c r="C11" s="1" t="str">
        <f t="array" ref="C11">INDEX(Liste[NOM],MAX(IF(ISNUMBER(SEARCH(Liste[NOM],A11)),ROW(Liste[NOM])-1,0)))</f>
        <v>NEOBOOST</v>
      </c>
      <c r="D11" s="1" t="str">
        <f>VLOOKUP(C11,Liste[],2,0)</f>
        <v>APE</v>
      </c>
      <c r="I11" s="1" t="s">
        <v>8</v>
      </c>
      <c r="J11" s="1" t="s">
        <v>18</v>
      </c>
      <c r="K11" s="1" t="str">
        <f>VLOOKUP(J11,Liste!A:B,2,0)</f>
        <v>APE</v>
      </c>
    </row>
    <row r="12" spans="1:11" x14ac:dyDescent="0.25">
      <c r="A12" s="1" t="s">
        <v>8</v>
      </c>
      <c r="B12" s="1" t="str">
        <f>VLOOKUP(LEFT(A12,SEARCH(" ",A12)-1),Liste[],1,0)</f>
        <v>NEOBOOST</v>
      </c>
      <c r="C12" s="1" t="str">
        <f t="array" ref="C12">INDEX(Liste[NOM],MAX(IF(ISNUMBER(SEARCH(Liste[NOM],A12)),ROW(Liste[NOM])-1,0)))</f>
        <v>NEOBOOST</v>
      </c>
      <c r="D12" s="1" t="str">
        <f>VLOOKUP(C12,Liste[],2,0)</f>
        <v>APE</v>
      </c>
      <c r="I12" s="1" t="s">
        <v>8</v>
      </c>
      <c r="J12" s="1" t="s">
        <v>18</v>
      </c>
      <c r="K12" s="1" t="str">
        <f>VLOOKUP(J12,Liste!A:B,2,0)</f>
        <v>APE</v>
      </c>
    </row>
    <row r="13" spans="1:11" x14ac:dyDescent="0.25">
      <c r="A13" s="1" t="s">
        <v>9</v>
      </c>
      <c r="B13" s="1" t="str">
        <f>VLOOKUP(LEFT(A13,SEARCH(" ",A13)-1),Liste[],1,0)</f>
        <v>NEOPRINIL</v>
      </c>
      <c r="C13" s="1" t="str">
        <f t="array" ref="C13">INDEX(Liste[NOM],MAX(IF(ISNUMBER(SEARCH(Liste[NOM],A13)),ROW(Liste[NOM])-1,0)))</f>
        <v>NEOPRINIL</v>
      </c>
      <c r="D13" s="1" t="str">
        <f>VLOOKUP(C13,Liste[],2,0)</f>
        <v>VACCINS CN</v>
      </c>
      <c r="I13" s="1" t="s">
        <v>9</v>
      </c>
      <c r="J13" s="1" t="s">
        <v>19</v>
      </c>
      <c r="K13" s="1" t="str">
        <f>VLOOKUP(J13,Liste!A:B,2,0)</f>
        <v>VACCINS CN</v>
      </c>
    </row>
    <row r="14" spans="1:11" x14ac:dyDescent="0.25">
      <c r="A14" s="1" t="s">
        <v>10</v>
      </c>
      <c r="B14" s="1" t="str">
        <f>VLOOKUP(LEFT(A14,SEARCH(" ",A14)-1),Liste[],1,0)</f>
        <v>NERFASIN</v>
      </c>
      <c r="C14" s="1" t="str">
        <f t="array" ref="C14">INDEX(Liste[NOM],MAX(IF(ISNUMBER(SEARCH(Liste[NOM],A14)),ROW(Liste[NOM])-1,0)))</f>
        <v>NERFASIN</v>
      </c>
      <c r="D14" s="1" t="str">
        <f>VLOOKUP(C14,Liste[],2,0)</f>
        <v>AINS</v>
      </c>
      <c r="I14" s="1" t="s">
        <v>10</v>
      </c>
      <c r="J14" s="1" t="s">
        <v>20</v>
      </c>
      <c r="K14" s="1" t="str">
        <f>VLOOKUP(J14,Liste!A:B,2,0)</f>
        <v>AINS</v>
      </c>
    </row>
    <row r="15" spans="1:11" x14ac:dyDescent="0.25">
      <c r="A15" s="1" t="s">
        <v>10</v>
      </c>
      <c r="B15" s="1" t="str">
        <f>VLOOKUP(LEFT(A15,SEARCH(" ",A15)-1),Liste[],1,0)</f>
        <v>NERFASIN</v>
      </c>
      <c r="C15" s="1" t="str">
        <f t="array" ref="C15">INDEX(Liste[NOM],MAX(IF(ISNUMBER(SEARCH(Liste[NOM],A15)),ROW(Liste[NOM])-1,0)))</f>
        <v>NERFASIN</v>
      </c>
      <c r="D15" s="1" t="str">
        <f>VLOOKUP(C15,Liste[],2,0)</f>
        <v>AINS</v>
      </c>
      <c r="F15" t="s">
        <v>24</v>
      </c>
      <c r="I15" s="1" t="s">
        <v>10</v>
      </c>
      <c r="J15" s="1" t="s">
        <v>20</v>
      </c>
      <c r="K15" s="1" t="str">
        <f>VLOOKUP(J15,Liste!A:B,2,0)</f>
        <v>AINS</v>
      </c>
    </row>
    <row r="16" spans="1:11" x14ac:dyDescent="0.25">
      <c r="A16" s="1" t="s">
        <v>10</v>
      </c>
      <c r="B16" s="1" t="str">
        <f>VLOOKUP(LEFT(A16,SEARCH(" ",A16)-1),Liste[],1,0)</f>
        <v>NERFASIN</v>
      </c>
      <c r="C16" s="1" t="str">
        <f t="array" ref="C16">INDEX(Liste[NOM],MAX(IF(ISNUMBER(SEARCH(Liste[NOM],A16)),ROW(Liste[NOM])-1,0)))</f>
        <v>NERFASIN</v>
      </c>
      <c r="D16" s="1" t="str">
        <f>VLOOKUP(C16,Liste[],2,0)</f>
        <v>AINS</v>
      </c>
      <c r="I16" s="1" t="s">
        <v>10</v>
      </c>
      <c r="J16" s="1" t="s">
        <v>20</v>
      </c>
      <c r="K16" s="1" t="str">
        <f>VLOOKUP(J16,Liste!A:B,2,0)</f>
        <v>AINS</v>
      </c>
    </row>
    <row r="17" spans="1:11" x14ac:dyDescent="0.25">
      <c r="A17" s="1" t="s">
        <v>11</v>
      </c>
      <c r="B17" s="1" t="str">
        <f>VLOOKUP(LEFT(A17,SEARCH(" ",A17)-1),Liste[],1,0)</f>
        <v>NERVOSYL</v>
      </c>
      <c r="C17" s="1" t="str">
        <f t="array" ref="C17">INDEX(Liste[NOM],MAX(IF(ISNUMBER(SEARCH(Liste[NOM],A17)),ROW(Liste[NOM])-1,0)))</f>
        <v>NERVOSYL</v>
      </c>
      <c r="D17" s="1" t="str">
        <f>VLOOKUP(C17,Liste[],2,0)</f>
        <v>AINS</v>
      </c>
      <c r="I17" s="1" t="s">
        <v>11</v>
      </c>
      <c r="J17" s="1" t="s">
        <v>21</v>
      </c>
      <c r="K17" s="1" t="str">
        <f>VLOOKUP(J17,Liste!A:B,2,0)</f>
        <v>AINS</v>
      </c>
    </row>
    <row r="18" spans="1:11" x14ac:dyDescent="0.25">
      <c r="A18" s="1" t="s">
        <v>11</v>
      </c>
      <c r="B18" s="1" t="str">
        <f>VLOOKUP(LEFT(A18,SEARCH(" ",A18)-1),Liste[],1,0)</f>
        <v>NERVOSYL</v>
      </c>
      <c r="C18" s="1" t="str">
        <f t="array" ref="C18">INDEX(Liste[NOM],MAX(IF(ISNUMBER(SEARCH(Liste[NOM],A18)),ROW(Liste[NOM])-1,0)))</f>
        <v>NERVOSYL</v>
      </c>
      <c r="D18" s="1" t="str">
        <f>VLOOKUP(C18,Liste[],2,0)</f>
        <v>AINS</v>
      </c>
      <c r="I18" s="1" t="s">
        <v>11</v>
      </c>
      <c r="J18" s="1" t="s">
        <v>21</v>
      </c>
      <c r="K18" s="1" t="str">
        <f>VLOOKUP(J18,Liste!A:B,2,0)</f>
        <v>AINS</v>
      </c>
    </row>
    <row r="19" spans="1:11" x14ac:dyDescent="0.25">
      <c r="A19" s="1" t="s">
        <v>11</v>
      </c>
      <c r="B19" s="1" t="str">
        <f>VLOOKUP(LEFT(A19,SEARCH(" ",A19)-1),Liste[],1,0)</f>
        <v>NERVOSYL</v>
      </c>
      <c r="C19" s="1" t="str">
        <f t="array" ref="C19">INDEX(Liste[NOM],MAX(IF(ISNUMBER(SEARCH(Liste[NOM],A19)),ROW(Liste[NOM])-1,0)))</f>
        <v>NERVOSYL</v>
      </c>
      <c r="D19" s="1" t="str">
        <f>VLOOKUP(C19,Liste[],2,0)</f>
        <v>AINS</v>
      </c>
      <c r="I19" s="1" t="s">
        <v>11</v>
      </c>
      <c r="J19" s="1" t="s">
        <v>21</v>
      </c>
      <c r="K19" s="1" t="str">
        <f>VLOOKUP(J19,Liste!A:B,2,0)</f>
        <v>AINS</v>
      </c>
    </row>
    <row r="20" spans="1:11" x14ac:dyDescent="0.25">
      <c r="A20" s="1" t="s">
        <v>11</v>
      </c>
      <c r="B20" s="1" t="str">
        <f>VLOOKUP(LEFT(A20,SEARCH(" ",A20)-1),Liste[],1,0)</f>
        <v>NERVOSYL</v>
      </c>
      <c r="C20" s="1" t="str">
        <f t="array" ref="C20">INDEX(Liste[NOM],MAX(IF(ISNUMBER(SEARCH(Liste[NOM],A20)),ROW(Liste[NOM])-1,0)))</f>
        <v>NERVOSYL</v>
      </c>
      <c r="D20" s="1" t="str">
        <f>VLOOKUP(C20,Liste[],2,0)</f>
        <v>AINS</v>
      </c>
      <c r="I20" s="1" t="s">
        <v>11</v>
      </c>
      <c r="J20" s="1" t="s">
        <v>21</v>
      </c>
      <c r="K20" s="1" t="str">
        <f>VLOOKUP(J20,Liste!A:B,2,0)</f>
        <v>AINS</v>
      </c>
    </row>
    <row r="21" spans="1:11" x14ac:dyDescent="0.25">
      <c r="A21" s="1" t="s">
        <v>11</v>
      </c>
      <c r="B21" s="1" t="str">
        <f>VLOOKUP(LEFT(A21,SEARCH(" ",A21)-1),Liste[],1,0)</f>
        <v>NERVOSYL</v>
      </c>
      <c r="C21" s="1" t="str">
        <f t="array" ref="C21">INDEX(Liste[NOM],MAX(IF(ISNUMBER(SEARCH(Liste[NOM],A21)),ROW(Liste[NOM])-1,0)))</f>
        <v>NERVOSYL</v>
      </c>
      <c r="D21" s="1" t="str">
        <f>VLOOKUP(C21,Liste[],2,0)</f>
        <v>AINS</v>
      </c>
      <c r="I21" s="1" t="s">
        <v>11</v>
      </c>
      <c r="J21" s="1" t="s">
        <v>21</v>
      </c>
      <c r="K21" s="1" t="str">
        <f>VLOOKUP(J21,Liste!A:B,2,0)</f>
        <v>AINS</v>
      </c>
    </row>
    <row r="22" spans="1:11" x14ac:dyDescent="0.25">
      <c r="A22" s="1" t="s">
        <v>11</v>
      </c>
      <c r="B22" s="1" t="str">
        <f>VLOOKUP(LEFT(A22,SEARCH(" ",A22)-1),Liste[],1,0)</f>
        <v>NERVOSYL</v>
      </c>
      <c r="C22" s="1" t="str">
        <f t="array" ref="C22">INDEX(Liste[NOM],MAX(IF(ISNUMBER(SEARCH(Liste[NOM],A22)),ROW(Liste[NOM])-1,0)))</f>
        <v>NERVOSYL</v>
      </c>
      <c r="D22" s="1" t="str">
        <f>VLOOKUP(C22,Liste[],2,0)</f>
        <v>AINS</v>
      </c>
      <c r="I22" s="1" t="s">
        <v>11</v>
      </c>
      <c r="J22" s="1" t="s">
        <v>21</v>
      </c>
      <c r="K22" s="1" t="str">
        <f>VLOOKUP(J22,Liste!A:B,2,0)</f>
        <v>AINS</v>
      </c>
    </row>
    <row r="23" spans="1:11" x14ac:dyDescent="0.25">
      <c r="A23" s="1" t="s">
        <v>11</v>
      </c>
      <c r="B23" s="1" t="str">
        <f>VLOOKUP(LEFT(A23,SEARCH(" ",A23)-1),Liste[],1,0)</f>
        <v>NERVOSYL</v>
      </c>
      <c r="C23" s="1" t="str">
        <f t="array" ref="C23">INDEX(Liste[NOM],MAX(IF(ISNUMBER(SEARCH(Liste[NOM],A23)),ROW(Liste[NOM])-1,0)))</f>
        <v>NERVOSYL</v>
      </c>
      <c r="D23" s="1" t="str">
        <f>VLOOKUP(C23,Liste[],2,0)</f>
        <v>AINS</v>
      </c>
      <c r="I23" s="1" t="s">
        <v>11</v>
      </c>
      <c r="J23" s="1" t="s">
        <v>21</v>
      </c>
      <c r="K23" s="1" t="str">
        <f>VLOOKUP(J23,Liste!A:B,2,0)</f>
        <v>AINS</v>
      </c>
    </row>
    <row r="24" spans="1:11" x14ac:dyDescent="0.25">
      <c r="A24" s="1" t="s">
        <v>12</v>
      </c>
      <c r="B24" s="1" t="str">
        <f>VLOOKUP(LEFT(A24,SEARCH(" ",A24)-1),Liste[],1,0)</f>
        <v>NETTOYANT</v>
      </c>
      <c r="C24" s="1" t="str">
        <f t="array" ref="C24">INDEX(Liste[NOM],MAX(IF(ISNUMBER(SEARCH(Liste[NOM],A24)),ROW(Liste[NOM])-1,0)))</f>
        <v>NETTOYANT</v>
      </c>
      <c r="D24" s="1" t="str">
        <f>VLOOKUP(C24,Liste[],2,0)</f>
        <v>VACCINS CN</v>
      </c>
      <c r="I24" s="1" t="s">
        <v>12</v>
      </c>
      <c r="J24" s="1" t="s">
        <v>22</v>
      </c>
      <c r="K24" s="1" t="str">
        <f>VLOOKUP(J24,Liste!A:B,2,0)</f>
        <v>VACCINS CN</v>
      </c>
    </row>
    <row r="25" spans="1:11" x14ac:dyDescent="0.25">
      <c r="A25" s="1" t="s">
        <v>13</v>
      </c>
      <c r="B25" s="1" t="str">
        <f>VLOOKUP(LEFT(A25,SEARCH(" ",A25)-1),Liste[],1,0)</f>
        <v>NETTOYANT</v>
      </c>
      <c r="C25" s="1" t="str">
        <f t="array" ref="C25">INDEX(Liste[NOM],MAX(IF(ISNUMBER(SEARCH(Liste[NOM],A25)),ROW(Liste[NOM])-1,0)))</f>
        <v>NETTOYANT</v>
      </c>
      <c r="D25" s="1" t="str">
        <f>VLOOKUP(C25,Liste[],2,0)</f>
        <v>VACCINS CN</v>
      </c>
      <c r="I25" s="1" t="s">
        <v>13</v>
      </c>
      <c r="J25" s="1" t="s">
        <v>22</v>
      </c>
      <c r="K25" s="1" t="str">
        <f>VLOOKUP(J25,Liste!A:B,2,0)</f>
        <v>VACCINS CN</v>
      </c>
    </row>
    <row r="26" spans="1:11" x14ac:dyDescent="0.25">
      <c r="A26" s="1" t="s">
        <v>14</v>
      </c>
      <c r="B26" s="1" t="str">
        <f>VLOOKUP(LEFT(A26,SEARCH(" ",A26)-1),Liste[],1,0)</f>
        <v>NETTOYANT</v>
      </c>
      <c r="C26" s="1" t="str">
        <f t="array" ref="C26">INDEX(Liste[NOM],MAX(IF(ISNUMBER(SEARCH(Liste[NOM],A26)),ROW(Liste[NOM])-1,0)))</f>
        <v>NETTOYANT</v>
      </c>
      <c r="D26" s="1" t="str">
        <f>VLOOKUP(C26,Liste[],2,0)</f>
        <v>VACCINS CN</v>
      </c>
      <c r="I26" s="1" t="s">
        <v>14</v>
      </c>
      <c r="J26" s="1" t="s">
        <v>22</v>
      </c>
      <c r="K26" s="1" t="str">
        <f>VLOOKUP(J26,Liste!A:B,2,0)</f>
        <v>VACCINS CN</v>
      </c>
    </row>
    <row r="27" spans="1:11" x14ac:dyDescent="0.25">
      <c r="A27" s="1" t="s">
        <v>14</v>
      </c>
      <c r="B27" s="1" t="str">
        <f>VLOOKUP(LEFT(A27,SEARCH(" ",A27)-1),Liste[],1,0)</f>
        <v>NETTOYANT</v>
      </c>
      <c r="C27" s="1" t="str">
        <f t="array" ref="C27">INDEX(Liste[NOM],MAX(IF(ISNUMBER(SEARCH(Liste[NOM],A27)),ROW(Liste[NOM])-1,0)))</f>
        <v>NETTOYANT</v>
      </c>
      <c r="D27" s="1" t="str">
        <f>VLOOKUP(C27,Liste[],2,0)</f>
        <v>VACCINS CN</v>
      </c>
      <c r="I27" s="1" t="s">
        <v>14</v>
      </c>
      <c r="J27" s="1" t="s">
        <v>22</v>
      </c>
      <c r="K27" s="1" t="str">
        <f>VLOOKUP(J27,Liste!A:B,2,0)</f>
        <v>VACCINS CN</v>
      </c>
    </row>
    <row r="28" spans="1:11" x14ac:dyDescent="0.25">
      <c r="A28" s="1" t="s">
        <v>14</v>
      </c>
      <c r="B28" s="1" t="str">
        <f>VLOOKUP(LEFT(A28,SEARCH(" ",A28)-1),Liste[],1,0)</f>
        <v>NETTOYANT</v>
      </c>
      <c r="C28" s="1" t="str">
        <f t="array" ref="C28">INDEX(Liste[NOM],MAX(IF(ISNUMBER(SEARCH(Liste[NOM],A28)),ROW(Liste[NOM])-1,0)))</f>
        <v>NETTOYANT</v>
      </c>
      <c r="D28" s="1" t="str">
        <f>VLOOKUP(C28,Liste[],2,0)</f>
        <v>VACCINS CN</v>
      </c>
      <c r="I28" s="1" t="s">
        <v>14</v>
      </c>
      <c r="J28" s="1" t="s">
        <v>22</v>
      </c>
      <c r="K28" s="1" t="str">
        <f>VLOOKUP(J28,Liste!A:B,2,0)</f>
        <v>VACCINS CN</v>
      </c>
    </row>
    <row r="29" spans="1:11" x14ac:dyDescent="0.25">
      <c r="A29" s="1" t="s">
        <v>15</v>
      </c>
      <c r="B29" s="1" t="str">
        <f>VLOOKUP(LEFT(A29,SEARCH(" ",A29)-1),Liste[],1,0)</f>
        <v>NEXGARD</v>
      </c>
      <c r="C29" s="1" t="str">
        <f t="array" ref="C29">INDEX(Liste[NOM],MAX(IF(ISNUMBER(SEARCH(Liste[NOM],A29)),ROW(Liste[NOM])-1,0)))</f>
        <v>NEXGARD</v>
      </c>
      <c r="D29" s="1" t="str">
        <f>VLOOKUP(C29,Liste[],2,0)</f>
        <v>APE</v>
      </c>
      <c r="I29" s="1" t="s">
        <v>15</v>
      </c>
      <c r="J29" s="1" t="s">
        <v>2</v>
      </c>
      <c r="K29" s="1" t="str">
        <f>VLOOKUP(J29,Liste!A:B,2,0)</f>
        <v>APE</v>
      </c>
    </row>
    <row r="30" spans="1:11" x14ac:dyDescent="0.25">
      <c r="A30" s="1" t="s">
        <v>15</v>
      </c>
      <c r="B30" s="1" t="str">
        <f>VLOOKUP(LEFT(A30,SEARCH(" ",A30)-1),Liste[],1,0)</f>
        <v>NEXGARD</v>
      </c>
      <c r="C30" s="1" t="str">
        <f t="array" ref="C30">INDEX(Liste[NOM],MAX(IF(ISNUMBER(SEARCH(Liste[NOM],A30)),ROW(Liste[NOM])-1,0)))</f>
        <v>NEXGARD</v>
      </c>
      <c r="D30" s="1" t="str">
        <f>VLOOKUP(C30,Liste[],2,0)</f>
        <v>APE</v>
      </c>
      <c r="I30" s="1" t="s">
        <v>15</v>
      </c>
      <c r="J30" s="1" t="s">
        <v>2</v>
      </c>
      <c r="K30" s="1" t="str">
        <f>VLOOKUP(J30,Liste!A:B,2,0)</f>
        <v>APE</v>
      </c>
    </row>
    <row r="31" spans="1:11" x14ac:dyDescent="0.25">
      <c r="A31" s="1" t="s">
        <v>15</v>
      </c>
      <c r="B31" s="1" t="str">
        <f>VLOOKUP(LEFT(A31,SEARCH(" ",A31)-1),Liste[],1,0)</f>
        <v>NEXGARD</v>
      </c>
      <c r="C31" s="1" t="str">
        <f t="array" ref="C31">INDEX(Liste[NOM],MAX(IF(ISNUMBER(SEARCH(Liste[NOM],A31)),ROW(Liste[NOM])-1,0)))</f>
        <v>NEXGARD</v>
      </c>
      <c r="D31" s="1" t="str">
        <f>VLOOKUP(C31,Liste[],2,0)</f>
        <v>APE</v>
      </c>
      <c r="I31" s="1" t="s">
        <v>15</v>
      </c>
      <c r="J31" s="1" t="s">
        <v>2</v>
      </c>
      <c r="K31" s="1" t="str">
        <f>VLOOKUP(J31,Liste!A:B,2,0)</f>
        <v>APE</v>
      </c>
    </row>
    <row r="32" spans="1:11" x14ac:dyDescent="0.25">
      <c r="A32" s="1" t="s">
        <v>15</v>
      </c>
      <c r="B32" s="1" t="str">
        <f>VLOOKUP(LEFT(A32,SEARCH(" ",A32)-1),Liste[],1,0)</f>
        <v>NEXGARD</v>
      </c>
      <c r="C32" s="1" t="str">
        <f t="array" ref="C32">INDEX(Liste[NOM],MAX(IF(ISNUMBER(SEARCH(Liste[NOM],A32)),ROW(Liste[NOM])-1,0)))</f>
        <v>NEXGARD</v>
      </c>
      <c r="D32" s="1" t="str">
        <f>VLOOKUP(C32,Liste[],2,0)</f>
        <v>APE</v>
      </c>
      <c r="I32" s="1" t="s">
        <v>15</v>
      </c>
      <c r="J32" s="1" t="s">
        <v>2</v>
      </c>
      <c r="K32" s="1" t="str">
        <f>VLOOKUP(J32,Liste!A:B,2,0)</f>
        <v>APE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2" sqref="A2:A8"/>
    </sheetView>
  </sheetViews>
  <sheetFormatPr baseColWidth="10" defaultRowHeight="15" x14ac:dyDescent="0.25"/>
  <cols>
    <col min="2" max="2" width="11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17</v>
      </c>
      <c r="B3" t="s">
        <v>4</v>
      </c>
    </row>
    <row r="4" spans="1:2" x14ac:dyDescent="0.25">
      <c r="A4" t="s">
        <v>18</v>
      </c>
      <c r="B4" t="s">
        <v>3</v>
      </c>
    </row>
    <row r="5" spans="1:2" x14ac:dyDescent="0.25">
      <c r="A5" t="s">
        <v>19</v>
      </c>
      <c r="B5" t="s">
        <v>4</v>
      </c>
    </row>
    <row r="6" spans="1:2" x14ac:dyDescent="0.25">
      <c r="A6" t="s">
        <v>20</v>
      </c>
      <c r="B6" t="s">
        <v>5</v>
      </c>
    </row>
    <row r="7" spans="1:2" x14ac:dyDescent="0.25">
      <c r="A7" t="s">
        <v>21</v>
      </c>
      <c r="B7" t="s">
        <v>5</v>
      </c>
    </row>
    <row r="8" spans="1:2" x14ac:dyDescent="0.25">
      <c r="A8" t="s">
        <v>22</v>
      </c>
      <c r="B8" t="s">
        <v>4</v>
      </c>
    </row>
    <row r="10" spans="1:2" x14ac:dyDescent="0.25">
      <c r="A10" s="2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gerbaud</dc:creator>
  <cp:lastModifiedBy>CA</cp:lastModifiedBy>
  <dcterms:created xsi:type="dcterms:W3CDTF">2020-08-03T15:19:50Z</dcterms:created>
  <dcterms:modified xsi:type="dcterms:W3CDTF">2020-08-03T16:06:51Z</dcterms:modified>
</cp:coreProperties>
</file>