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4385" yWindow="-15" windowWidth="14430" windowHeight="11205"/>
  </bookViews>
  <sheets>
    <sheet name="Sommaire" sheetId="2" r:id="rId1"/>
    <sheet name="Matrice" sheetId="1" r:id="rId2"/>
  </sheets>
  <calcPr calcId="145621"/>
</workbook>
</file>

<file path=xl/calcChain.xml><?xml version="1.0" encoding="utf-8"?>
<calcChain xmlns="http://schemas.openxmlformats.org/spreadsheetml/2006/main">
  <c r="D8" i="2" l="1" a="1"/>
  <c r="D8" i="2" s="1"/>
  <c r="C8" i="2" s="1" a="1"/>
  <c r="C8" i="2" s="1"/>
  <c r="D9" i="2" a="1"/>
  <c r="D9" i="2" s="1"/>
  <c r="C9" i="2" s="1" a="1"/>
  <c r="C9" i="2" s="1"/>
  <c r="D7" i="2" a="1"/>
  <c r="D7" i="2" s="1"/>
  <c r="C7" i="2" s="1" a="1"/>
  <c r="C7" i="2" s="1"/>
</calcChain>
</file>

<file path=xl/sharedStrings.xml><?xml version="1.0" encoding="utf-8"?>
<sst xmlns="http://schemas.openxmlformats.org/spreadsheetml/2006/main" count="26" uniqueCount="11">
  <si>
    <t>Département</t>
  </si>
  <si>
    <t>Transporteur</t>
  </si>
  <si>
    <t>Poids</t>
  </si>
  <si>
    <t>A</t>
  </si>
  <si>
    <t>B</t>
  </si>
  <si>
    <t>Classement</t>
  </si>
  <si>
    <t>Tarif</t>
  </si>
  <si>
    <t>C</t>
  </si>
  <si>
    <t>0</t>
  </si>
  <si>
    <t>101</t>
  </si>
  <si>
    <t>251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</si>
</sst>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8" xfId="0" applyBorder="1" applyAlignment="1">
      <alignment horizontal="centerContinuous"/>
    </xf>
    <xf numFmtId="0" fontId="0" fillId="0" borderId="0" xfId="0" applyBorder="1"/>
  </cellXfs>
  <cellStyles count="1">
    <cellStyle name="Normal" xfId="0" builtinId="0"/>
  </cellStyles>
  <dxfs count="9"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rifs" displayName="Tarifs" ref="A3:E18" totalsRowShown="0" headerRowDxfId="0" headerRowBorderDxfId="7" tableBorderDxfId="8" totalsRowBorderDxfId="6">
  <autoFilter ref="A3:E18"/>
  <sortState ref="A4:E18">
    <sortCondition ref="A4:A18"/>
    <sortCondition ref="B4:B18"/>
  </sortState>
  <tableColumns count="5">
    <tableColumn id="1" name="Département" dataDxfId="5"/>
    <tableColumn id="2" name="Transporteur" dataDxfId="4"/>
    <tableColumn id="3" name="0" dataDxfId="3"/>
    <tableColumn id="4" name="101" dataDxfId="2"/>
    <tableColumn id="5" name="251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9"/>
  <sheetViews>
    <sheetView tabSelected="1" workbookViewId="0">
      <selection activeCell="D7" sqref="D7"/>
    </sheetView>
  </sheetViews>
  <sheetFormatPr baseColWidth="10" defaultRowHeight="15" x14ac:dyDescent="0.25"/>
  <cols>
    <col min="2" max="2" width="12.85546875" bestFit="1" customWidth="1"/>
    <col min="3" max="3" width="12.42578125" bestFit="1" customWidth="1"/>
  </cols>
  <sheetData>
    <row r="2" spans="2:4" x14ac:dyDescent="0.25">
      <c r="B2" s="1" t="s">
        <v>0</v>
      </c>
      <c r="C2" s="1">
        <v>1</v>
      </c>
    </row>
    <row r="3" spans="2:4" x14ac:dyDescent="0.25">
      <c r="B3" s="1" t="s">
        <v>2</v>
      </c>
      <c r="C3" s="1">
        <v>233</v>
      </c>
    </row>
    <row r="6" spans="2:4" x14ac:dyDescent="0.25">
      <c r="B6" s="1" t="s">
        <v>5</v>
      </c>
      <c r="C6" s="1" t="s">
        <v>1</v>
      </c>
      <c r="D6" s="1" t="s">
        <v>6</v>
      </c>
    </row>
    <row r="7" spans="2:4" x14ac:dyDescent="0.25">
      <c r="B7" s="1">
        <v>1</v>
      </c>
      <c r="C7" s="1" t="str">
        <f t="array" aca="1" ref="C7" ca="1">INDEX(Tarifs[Transporteur],MATCH(D7,OFFSET(Tarifs[[#Headers],[Transporteur]],MATCH($C$2,Tarifs[Département],0),MATCH($C$3,Tarifs[[#Headers],[0]:[251]]*1,1),COUNTIF(Tarifs[Département],$C$2),1),0),1)</f>
        <v>B</v>
      </c>
      <c r="D7" s="1">
        <f t="array" aca="1" ref="D7" ca="1">SMALL(OFFSET(Tarifs[[#Headers],[Transporteur]],MATCH(Sommaire!$C$2,Tarifs[Département],0),MATCH($C$3,Tarifs[[#Headers],[0]:[251]]*1,1),COUNTIF(Tarifs[Département],$C$2),1),ROW(A1))</f>
        <v>2.33</v>
      </c>
    </row>
    <row r="8" spans="2:4" x14ac:dyDescent="0.25">
      <c r="B8" s="1">
        <v>2</v>
      </c>
      <c r="C8" s="1" t="str">
        <f t="array" aca="1" ref="C8" ca="1">INDEX(Tarifs[Transporteur],MATCH(D8,OFFSET(Tarifs[[#Headers],[Transporteur]],MATCH($C$2,Tarifs[Département],0),MATCH($C$3,Tarifs[[#Headers],[0]:[251]]*1,1),COUNTIF(Tarifs[Département],$C$2),1),0),1)</f>
        <v>A</v>
      </c>
      <c r="D8" s="1">
        <f t="array" aca="1" ref="D8" ca="1">SMALL(OFFSET(Tarifs[[#Headers],[Transporteur]],MATCH(Sommaire!$C$2,Tarifs[Département],0),MATCH($C$3,Tarifs[[#Headers],[0]:[251]]*1,1),COUNTIF(Tarifs[Département],$C$2),1),ROW(A2))</f>
        <v>2.79</v>
      </c>
    </row>
    <row r="9" spans="2:4" x14ac:dyDescent="0.25">
      <c r="B9" s="1">
        <v>3</v>
      </c>
      <c r="C9" s="1" t="str">
        <f t="array" aca="1" ref="C9" ca="1">INDEX(Tarifs[Transporteur],MATCH(D9,OFFSET(Tarifs[[#Headers],[Transporteur]],MATCH($C$2,Tarifs[Département],0),MATCH($C$3,Tarifs[[#Headers],[0]:[251]]*1,1),COUNTIF(Tarifs[Département],$C$2),1),0),1)</f>
        <v>C</v>
      </c>
      <c r="D9" s="1">
        <f t="array" aca="1" ref="D9" ca="1">SMALL(OFFSET(Tarifs[[#Headers],[Transporteur]],MATCH(Sommaire!$C$2,Tarifs[Département],0),MATCH($C$3,Tarifs[[#Headers],[0]:[251]]*1,1),COUNTIF(Tarifs[Département],$C$2),1),ROW(A3))</f>
        <v>3.19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activeCell="D4" sqref="D4:D6"/>
    </sheetView>
  </sheetViews>
  <sheetFormatPr baseColWidth="10" defaultColWidth="9.140625" defaultRowHeight="15" x14ac:dyDescent="0.25"/>
  <cols>
    <col min="1" max="1" width="15" customWidth="1"/>
    <col min="2" max="2" width="14.5703125" customWidth="1"/>
    <col min="4" max="4" width="15" bestFit="1" customWidth="1"/>
    <col min="5" max="5" width="20.7109375" bestFit="1" customWidth="1"/>
  </cols>
  <sheetData>
    <row r="1" spans="1:5" x14ac:dyDescent="0.25">
      <c r="C1" s="10" t="s">
        <v>2</v>
      </c>
      <c r="D1" s="10"/>
      <c r="E1" s="10"/>
    </row>
    <row r="2" spans="1:5" s="11" customFormat="1" x14ac:dyDescent="0.25"/>
    <row r="3" spans="1:5" x14ac:dyDescent="0.25">
      <c r="A3" s="4" t="s">
        <v>0</v>
      </c>
      <c r="B3" s="5" t="s">
        <v>1</v>
      </c>
      <c r="C3" s="5" t="s">
        <v>8</v>
      </c>
      <c r="D3" s="5" t="s">
        <v>9</v>
      </c>
      <c r="E3" s="6" t="s">
        <v>10</v>
      </c>
    </row>
    <row r="4" spans="1:5" x14ac:dyDescent="0.25">
      <c r="A4" s="2">
        <v>1</v>
      </c>
      <c r="B4" s="1" t="s">
        <v>3</v>
      </c>
      <c r="C4" s="1">
        <v>1.82</v>
      </c>
      <c r="D4" s="1">
        <v>2.79</v>
      </c>
      <c r="E4" s="3">
        <v>3.21</v>
      </c>
    </row>
    <row r="5" spans="1:5" x14ac:dyDescent="0.25">
      <c r="A5" s="2">
        <v>1</v>
      </c>
      <c r="B5" s="1" t="s">
        <v>4</v>
      </c>
      <c r="C5" s="1">
        <v>1.36</v>
      </c>
      <c r="D5" s="1">
        <v>2.33</v>
      </c>
      <c r="E5" s="3">
        <v>3.03</v>
      </c>
    </row>
    <row r="6" spans="1:5" x14ac:dyDescent="0.25">
      <c r="A6" s="2">
        <v>1</v>
      </c>
      <c r="B6" s="1" t="s">
        <v>7</v>
      </c>
      <c r="C6" s="1">
        <v>2.11</v>
      </c>
      <c r="D6" s="1">
        <v>3.19</v>
      </c>
      <c r="E6" s="3">
        <v>3.26</v>
      </c>
    </row>
    <row r="7" spans="1:5" x14ac:dyDescent="0.25">
      <c r="A7" s="2">
        <v>2</v>
      </c>
      <c r="B7" s="1" t="s">
        <v>3</v>
      </c>
      <c r="C7" s="1">
        <v>1.38</v>
      </c>
      <c r="D7" s="1">
        <v>1.96</v>
      </c>
      <c r="E7" s="3">
        <v>2.2200000000000002</v>
      </c>
    </row>
    <row r="8" spans="1:5" x14ac:dyDescent="0.25">
      <c r="A8" s="2">
        <v>2</v>
      </c>
      <c r="B8" s="1" t="s">
        <v>4</v>
      </c>
      <c r="C8" s="1">
        <v>1.84</v>
      </c>
      <c r="D8" s="1">
        <v>2.11</v>
      </c>
      <c r="E8" s="3">
        <v>2.23</v>
      </c>
    </row>
    <row r="9" spans="1:5" x14ac:dyDescent="0.25">
      <c r="A9" s="2">
        <v>2</v>
      </c>
      <c r="B9" s="1" t="s">
        <v>7</v>
      </c>
      <c r="C9" s="1">
        <v>1.75</v>
      </c>
      <c r="D9" s="1">
        <v>2.0099999999999998</v>
      </c>
      <c r="E9" s="3">
        <v>3.15</v>
      </c>
    </row>
    <row r="10" spans="1:5" x14ac:dyDescent="0.25">
      <c r="A10" s="2">
        <v>3</v>
      </c>
      <c r="B10" s="1" t="s">
        <v>3</v>
      </c>
      <c r="C10" s="1">
        <v>1.61</v>
      </c>
      <c r="D10" s="1">
        <v>1.81</v>
      </c>
      <c r="E10" s="3">
        <v>2.23</v>
      </c>
    </row>
    <row r="11" spans="1:5" x14ac:dyDescent="0.25">
      <c r="A11" s="2">
        <v>3</v>
      </c>
      <c r="B11" s="1" t="s">
        <v>4</v>
      </c>
      <c r="C11" s="1">
        <v>1.82</v>
      </c>
      <c r="D11" s="1">
        <v>2.82</v>
      </c>
      <c r="E11" s="3">
        <v>3.56</v>
      </c>
    </row>
    <row r="12" spans="1:5" x14ac:dyDescent="0.25">
      <c r="A12" s="2">
        <v>3</v>
      </c>
      <c r="B12" s="1" t="s">
        <v>7</v>
      </c>
      <c r="C12" s="1">
        <v>2.4500000000000002</v>
      </c>
      <c r="D12" s="1">
        <v>1.93</v>
      </c>
      <c r="E12" s="3">
        <v>2.44</v>
      </c>
    </row>
    <row r="13" spans="1:5" x14ac:dyDescent="0.25">
      <c r="A13" s="2">
        <v>4</v>
      </c>
      <c r="B13" s="1" t="s">
        <v>3</v>
      </c>
      <c r="C13" s="1">
        <v>1.99</v>
      </c>
      <c r="D13" s="1">
        <v>2.9</v>
      </c>
      <c r="E13" s="3">
        <v>3.47</v>
      </c>
    </row>
    <row r="14" spans="1:5" x14ac:dyDescent="0.25">
      <c r="A14" s="2">
        <v>4</v>
      </c>
      <c r="B14" s="1" t="s">
        <v>4</v>
      </c>
      <c r="C14" s="1">
        <v>1.1399999999999999</v>
      </c>
      <c r="D14" s="1">
        <v>1.75</v>
      </c>
      <c r="E14" s="3">
        <v>2.12</v>
      </c>
    </row>
    <row r="15" spans="1:5" x14ac:dyDescent="0.25">
      <c r="A15" s="2">
        <v>4</v>
      </c>
      <c r="B15" s="1" t="s">
        <v>7</v>
      </c>
      <c r="C15" s="1">
        <v>2.4700000000000002</v>
      </c>
      <c r="D15" s="1">
        <v>3.2</v>
      </c>
      <c r="E15" s="3">
        <v>3.86</v>
      </c>
    </row>
    <row r="16" spans="1:5" x14ac:dyDescent="0.25">
      <c r="A16" s="2">
        <v>5</v>
      </c>
      <c r="B16" s="1" t="s">
        <v>3</v>
      </c>
      <c r="C16" s="1">
        <v>1.1299999999999999</v>
      </c>
      <c r="D16" s="1">
        <v>1.8</v>
      </c>
      <c r="E16" s="3">
        <v>1.82</v>
      </c>
    </row>
    <row r="17" spans="1:5" x14ac:dyDescent="0.25">
      <c r="A17" s="2">
        <v>5</v>
      </c>
      <c r="B17" s="1" t="s">
        <v>4</v>
      </c>
      <c r="C17" s="1">
        <v>1.56</v>
      </c>
      <c r="D17" s="1">
        <v>1.79</v>
      </c>
      <c r="E17" s="3">
        <v>2.1800000000000002</v>
      </c>
    </row>
    <row r="18" spans="1:5" x14ac:dyDescent="0.25">
      <c r="A18" s="7">
        <v>5</v>
      </c>
      <c r="B18" s="8" t="s">
        <v>7</v>
      </c>
      <c r="C18" s="8">
        <v>1.51</v>
      </c>
      <c r="D18" s="8">
        <v>2.74</v>
      </c>
      <c r="E18" s="9">
        <v>1.84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Sommaire</vt:lpstr>
      <vt:lpstr>Matrice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2020-07-13T11:43:36Z</dcterms:modified>
</cp:coreProperties>
</file>