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080"/>
  </bookViews>
  <sheets>
    <sheet name="Analyse" sheetId="3" r:id="rId1"/>
    <sheet name="Feuil1" sheetId="1" r:id="rId2"/>
    <sheet name="Feuil2" sheetId="2" r:id="rId3"/>
  </sheets>
  <calcPr calcId="145621"/>
  <pivotCaches>
    <pivotCache cacheId="1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C29" i="1"/>
  <c r="E29" i="1"/>
</calcChain>
</file>

<file path=xl/sharedStrings.xml><?xml version="1.0" encoding="utf-8"?>
<sst xmlns="http://schemas.openxmlformats.org/spreadsheetml/2006/main" count="76" uniqueCount="42">
  <si>
    <r>
      <rPr>
        <b/>
        <sz val="5"/>
        <color rgb="FFFFFFFF"/>
        <rFont val="Arial"/>
        <family val="2"/>
      </rPr>
      <t>Prest</t>
    </r>
  </si>
  <si>
    <r>
      <rPr>
        <b/>
        <sz val="5"/>
        <color rgb="FFFFFFFF"/>
        <rFont val="Arial"/>
        <family val="2"/>
      </rPr>
      <t>Lib prestataire</t>
    </r>
  </si>
  <si>
    <r>
      <rPr>
        <b/>
        <sz val="5"/>
        <color rgb="FFFFFFFF"/>
        <rFont val="Arial"/>
        <family val="2"/>
      </rPr>
      <t>Qtés Sortie du stock  en Colis</t>
    </r>
  </si>
  <si>
    <r>
      <rPr>
        <b/>
        <sz val="5"/>
        <color rgb="FFFFFFFF"/>
        <rFont val="Arial"/>
        <family val="2"/>
      </rPr>
      <t>Qtés Sortie du stock en KG Brut</t>
    </r>
  </si>
  <si>
    <r>
      <rPr>
        <b/>
        <sz val="5"/>
        <color rgb="FFFFFFFF"/>
        <rFont val="Arial"/>
        <family val="2"/>
      </rPr>
      <t>Qte Litige Colis</t>
    </r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</si>
  <si>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</si>
  <si>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</si>
  <si>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</si>
  <si>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</si>
  <si>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</si>
  <si>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</si>
  <si>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</si>
  <si>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</si>
  <si>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</si>
  <si>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</si>
  <si>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</si>
  <si>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</si>
  <si>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</si>
  <si>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</si>
  <si>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</si>
  <si>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</si>
  <si>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</si>
  <si>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</si>
  <si>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</si>
  <si>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</si>
  <si>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</si>
  <si>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</si>
  <si>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</si>
  <si>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</si>
  <si>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</si>
  <si>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</si>
  <si>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 xml:space="preserve">Activité mensuel </t>
  </si>
  <si>
    <t>observation:</t>
  </si>
  <si>
    <t>Graphique</t>
  </si>
  <si>
    <t>Total</t>
  </si>
  <si>
    <t>Somme de Qtés Sortie du stock  en Colis</t>
  </si>
  <si>
    <t>Somme de Qtés Sortie du stock en KG Brut</t>
  </si>
  <si>
    <t>Somme de Qte Litige Colis</t>
  </si>
  <si>
    <t>Total général</t>
  </si>
  <si>
    <t>Lib prestataire</t>
  </si>
  <si>
    <t>Voir option de tris supplémenaires</t>
  </si>
  <si>
    <t>+ 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</si>
</sst>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5"/>
      <name val="Arial"/>
      <family val="2"/>
    </font>
    <font>
      <b/>
      <sz val="5"/>
      <color rgb="FFFFFFFF"/>
      <name val="Arial"/>
      <family val="2"/>
    </font>
    <font>
      <b/>
      <sz val="6"/>
      <color rgb="FF000000"/>
      <name val="Arial"/>
      <family val="2"/>
    </font>
    <font>
      <b/>
      <sz val="6"/>
      <name val="Arial"/>
      <family val="2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7F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4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left" vertical="top"/>
    </xf>
    <xf numFmtId="1" fontId="3" fillId="0" borderId="1" xfId="0" applyNumberFormat="1" applyFont="1" applyFill="1" applyBorder="1" applyAlignment="1">
      <alignment horizontal="center" vertical="top" shrinkToFit="1"/>
    </xf>
    <xf numFmtId="0" fontId="4" fillId="0" borderId="1" xfId="0" applyFont="1" applyFill="1" applyBorder="1" applyAlignment="1">
      <alignment horizontal="left" vertical="top" wrapText="1"/>
    </xf>
    <xf numFmtId="3" fontId="3" fillId="3" borderId="1" xfId="0" applyNumberFormat="1" applyFont="1" applyFill="1" applyBorder="1" applyAlignment="1">
      <alignment horizontal="right" vertical="top" shrinkToFit="1"/>
    </xf>
    <xf numFmtId="4" fontId="3" fillId="3" borderId="1" xfId="0" applyNumberFormat="1" applyFont="1" applyFill="1" applyBorder="1" applyAlignment="1">
      <alignment horizontal="right" vertical="top" shrinkToFit="1"/>
    </xf>
    <xf numFmtId="1" fontId="3" fillId="3" borderId="1" xfId="0" applyNumberFormat="1" applyFont="1" applyFill="1" applyBorder="1" applyAlignment="1">
      <alignment horizontal="right" vertical="top" indent="1" shrinkToFit="1"/>
    </xf>
    <xf numFmtId="1" fontId="3" fillId="3" borderId="1" xfId="0" applyNumberFormat="1" applyFont="1" applyFill="1" applyBorder="1" applyAlignment="1">
      <alignment horizontal="center" vertical="top" shrinkToFit="1"/>
    </xf>
    <xf numFmtId="0" fontId="0" fillId="3" borderId="1" xfId="0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right" vertical="top" shrinkToFit="1"/>
    </xf>
    <xf numFmtId="2" fontId="3" fillId="3" borderId="1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left" vertical="top"/>
    </xf>
    <xf numFmtId="0" fontId="5" fillId="0" borderId="2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0" fillId="0" borderId="0" xfId="0" applyFill="1" applyAlignment="1">
      <alignment horizontal="left" vertical="top"/>
    </xf>
    <xf numFmtId="1" fontId="0" fillId="0" borderId="0" xfId="0" applyNumberFormat="1" applyFill="1" applyAlignment="1">
      <alignment vertical="top"/>
    </xf>
    <xf numFmtId="2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0" fillId="0" borderId="0" xfId="0" applyNumberFormat="1"/>
    <xf numFmtId="0" fontId="0" fillId="0" borderId="0" xfId="0" pivotButton="1"/>
    <xf numFmtId="0" fontId="0" fillId="4" borderId="0" xfId="0" applyFill="1"/>
    <xf numFmtId="0" fontId="0" fillId="4" borderId="0" xfId="0" quotePrefix="1" applyFill="1"/>
  </cellXfs>
  <cellStyles count="1">
    <cellStyle name="Normal" xfId="0" builtinId="0"/>
  </cellStyles>
  <dxfs count="12"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[activité client mensuel.xlsx]Analyse!Tableau croisé dynamique4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Analyse!$B$3</c:f>
              <c:strCache>
                <c:ptCount val="1"/>
                <c:pt idx="0">
                  <c:v>Somme de Qtés Sortie du stock  en Colis</c:v>
                </c:pt>
              </c:strCache>
            </c:strRef>
          </c:tx>
          <c:invertIfNegative val="0"/>
          <c:cat>
            <c:strRef>
              <c:f>Analyse!$A$4:$A$30</c:f>
              <c:strCache>
                <c:ptCount val="26"/>
                <c:pt idx="0">
                  <c:v>client3</c:v>
                </c:pt>
                <c:pt idx="1">
                  <c:v>client15</c:v>
                </c:pt>
                <c:pt idx="2">
                  <c:v>client8</c:v>
                </c:pt>
                <c:pt idx="3">
                  <c:v>client1</c:v>
                </c:pt>
                <c:pt idx="4">
                  <c:v>client9</c:v>
                </c:pt>
                <c:pt idx="5">
                  <c:v>client2</c:v>
                </c:pt>
                <c:pt idx="6">
                  <c:v>client7</c:v>
                </c:pt>
                <c:pt idx="7">
                  <c:v>client14</c:v>
                </c:pt>
                <c:pt idx="8">
                  <c:v>client18</c:v>
                </c:pt>
                <c:pt idx="9">
                  <c:v>client17</c:v>
                </c:pt>
                <c:pt idx="10">
                  <c:v>client11</c:v>
                </c:pt>
                <c:pt idx="11">
                  <c:v>client6</c:v>
                </c:pt>
                <c:pt idx="12">
                  <c:v>client5</c:v>
                </c:pt>
                <c:pt idx="13">
                  <c:v>client16</c:v>
                </c:pt>
                <c:pt idx="14">
                  <c:v>client20</c:v>
                </c:pt>
                <c:pt idx="15">
                  <c:v>client4</c:v>
                </c:pt>
                <c:pt idx="16">
                  <c:v>client26</c:v>
                </c:pt>
                <c:pt idx="17">
                  <c:v>client22</c:v>
                </c:pt>
                <c:pt idx="18">
                  <c:v>client10</c:v>
                </c:pt>
                <c:pt idx="19">
                  <c:v>client12</c:v>
                </c:pt>
                <c:pt idx="20">
                  <c:v>client25</c:v>
                </c:pt>
                <c:pt idx="21">
                  <c:v>client21</c:v>
                </c:pt>
                <c:pt idx="22">
                  <c:v>client19</c:v>
                </c:pt>
                <c:pt idx="23">
                  <c:v>client23</c:v>
                </c:pt>
                <c:pt idx="24">
                  <c:v>client24</c:v>
                </c:pt>
                <c:pt idx="25">
                  <c:v>client13</c:v>
                </c:pt>
              </c:strCache>
            </c:strRef>
          </c:cat>
          <c:val>
            <c:numRef>
              <c:f>Analyse!$B$4:$B$30</c:f>
              <c:numCache>
                <c:formatCode>General</c:formatCode>
                <c:ptCount val="26"/>
                <c:pt idx="0">
                  <c:v>422192</c:v>
                </c:pt>
                <c:pt idx="1">
                  <c:v>292283</c:v>
                </c:pt>
                <c:pt idx="2">
                  <c:v>169908</c:v>
                </c:pt>
                <c:pt idx="3">
                  <c:v>117860</c:v>
                </c:pt>
                <c:pt idx="4">
                  <c:v>66002</c:v>
                </c:pt>
                <c:pt idx="5">
                  <c:v>33610</c:v>
                </c:pt>
                <c:pt idx="6">
                  <c:v>32617</c:v>
                </c:pt>
                <c:pt idx="7">
                  <c:v>31925</c:v>
                </c:pt>
                <c:pt idx="8">
                  <c:v>16866</c:v>
                </c:pt>
                <c:pt idx="9">
                  <c:v>11235</c:v>
                </c:pt>
                <c:pt idx="10">
                  <c:v>8835</c:v>
                </c:pt>
                <c:pt idx="11">
                  <c:v>8514</c:v>
                </c:pt>
                <c:pt idx="12">
                  <c:v>7320</c:v>
                </c:pt>
                <c:pt idx="13">
                  <c:v>5106</c:v>
                </c:pt>
                <c:pt idx="14">
                  <c:v>4815</c:v>
                </c:pt>
                <c:pt idx="15">
                  <c:v>3253</c:v>
                </c:pt>
                <c:pt idx="16">
                  <c:v>2432</c:v>
                </c:pt>
                <c:pt idx="17">
                  <c:v>2393</c:v>
                </c:pt>
                <c:pt idx="18">
                  <c:v>2348</c:v>
                </c:pt>
                <c:pt idx="19">
                  <c:v>923</c:v>
                </c:pt>
                <c:pt idx="20">
                  <c:v>448</c:v>
                </c:pt>
                <c:pt idx="21">
                  <c:v>343</c:v>
                </c:pt>
                <c:pt idx="22">
                  <c:v>272</c:v>
                </c:pt>
                <c:pt idx="23">
                  <c:v>209</c:v>
                </c:pt>
                <c:pt idx="24">
                  <c:v>40</c:v>
                </c:pt>
                <c:pt idx="25">
                  <c:v>17</c:v>
                </c:pt>
              </c:numCache>
            </c:numRef>
          </c:val>
        </c:ser>
        <c:ser>
          <c:idx val="1"/>
          <c:order val="1"/>
          <c:tx>
            <c:strRef>
              <c:f>Analyse!$C$3</c:f>
              <c:strCache>
                <c:ptCount val="1"/>
                <c:pt idx="0">
                  <c:v>Somme de Qtés Sortie du stock en KG Brut</c:v>
                </c:pt>
              </c:strCache>
            </c:strRef>
          </c:tx>
          <c:invertIfNegative val="0"/>
          <c:cat>
            <c:strRef>
              <c:f>Analyse!$A$4:$A$30</c:f>
              <c:strCache>
                <c:ptCount val="26"/>
                <c:pt idx="0">
                  <c:v>client3</c:v>
                </c:pt>
                <c:pt idx="1">
                  <c:v>client15</c:v>
                </c:pt>
                <c:pt idx="2">
                  <c:v>client8</c:v>
                </c:pt>
                <c:pt idx="3">
                  <c:v>client1</c:v>
                </c:pt>
                <c:pt idx="4">
                  <c:v>client9</c:v>
                </c:pt>
                <c:pt idx="5">
                  <c:v>client2</c:v>
                </c:pt>
                <c:pt idx="6">
                  <c:v>client7</c:v>
                </c:pt>
                <c:pt idx="7">
                  <c:v>client14</c:v>
                </c:pt>
                <c:pt idx="8">
                  <c:v>client18</c:v>
                </c:pt>
                <c:pt idx="9">
                  <c:v>client17</c:v>
                </c:pt>
                <c:pt idx="10">
                  <c:v>client11</c:v>
                </c:pt>
                <c:pt idx="11">
                  <c:v>client6</c:v>
                </c:pt>
                <c:pt idx="12">
                  <c:v>client5</c:v>
                </c:pt>
                <c:pt idx="13">
                  <c:v>client16</c:v>
                </c:pt>
                <c:pt idx="14">
                  <c:v>client20</c:v>
                </c:pt>
                <c:pt idx="15">
                  <c:v>client4</c:v>
                </c:pt>
                <c:pt idx="16">
                  <c:v>client26</c:v>
                </c:pt>
                <c:pt idx="17">
                  <c:v>client22</c:v>
                </c:pt>
                <c:pt idx="18">
                  <c:v>client10</c:v>
                </c:pt>
                <c:pt idx="19">
                  <c:v>client12</c:v>
                </c:pt>
                <c:pt idx="20">
                  <c:v>client25</c:v>
                </c:pt>
                <c:pt idx="21">
                  <c:v>client21</c:v>
                </c:pt>
                <c:pt idx="22">
                  <c:v>client19</c:v>
                </c:pt>
                <c:pt idx="23">
                  <c:v>client23</c:v>
                </c:pt>
                <c:pt idx="24">
                  <c:v>client24</c:v>
                </c:pt>
                <c:pt idx="25">
                  <c:v>client13</c:v>
                </c:pt>
              </c:strCache>
            </c:strRef>
          </c:cat>
          <c:val>
            <c:numRef>
              <c:f>Analyse!$C$4:$C$30</c:f>
              <c:numCache>
                <c:formatCode>General</c:formatCode>
                <c:ptCount val="26"/>
                <c:pt idx="0">
                  <c:v>2501778.4900000002</c:v>
                </c:pt>
                <c:pt idx="1">
                  <c:v>831913.87</c:v>
                </c:pt>
                <c:pt idx="2">
                  <c:v>874024.54</c:v>
                </c:pt>
                <c:pt idx="3">
                  <c:v>246197.77</c:v>
                </c:pt>
                <c:pt idx="4">
                  <c:v>353291.61</c:v>
                </c:pt>
                <c:pt idx="5">
                  <c:v>241830.76</c:v>
                </c:pt>
                <c:pt idx="6">
                  <c:v>169033.04</c:v>
                </c:pt>
                <c:pt idx="7">
                  <c:v>101260.39</c:v>
                </c:pt>
                <c:pt idx="8">
                  <c:v>18606.95</c:v>
                </c:pt>
                <c:pt idx="9">
                  <c:v>90200.97</c:v>
                </c:pt>
                <c:pt idx="10">
                  <c:v>23326.36</c:v>
                </c:pt>
                <c:pt idx="11">
                  <c:v>54930</c:v>
                </c:pt>
                <c:pt idx="12">
                  <c:v>21875.040000000001</c:v>
                </c:pt>
                <c:pt idx="13">
                  <c:v>13224.54</c:v>
                </c:pt>
                <c:pt idx="14">
                  <c:v>31576.77</c:v>
                </c:pt>
                <c:pt idx="15">
                  <c:v>13032.88</c:v>
                </c:pt>
                <c:pt idx="16">
                  <c:v>12087.04</c:v>
                </c:pt>
                <c:pt idx="17">
                  <c:v>16080.96</c:v>
                </c:pt>
                <c:pt idx="18">
                  <c:v>5512.14</c:v>
                </c:pt>
                <c:pt idx="19">
                  <c:v>3505.58</c:v>
                </c:pt>
                <c:pt idx="20">
                  <c:v>975.74</c:v>
                </c:pt>
                <c:pt idx="21">
                  <c:v>754.6</c:v>
                </c:pt>
                <c:pt idx="22">
                  <c:v>1252.75</c:v>
                </c:pt>
                <c:pt idx="23">
                  <c:v>648.95000000000005</c:v>
                </c:pt>
                <c:pt idx="24">
                  <c:v>980</c:v>
                </c:pt>
                <c:pt idx="25">
                  <c:v>17725</c:v>
                </c:pt>
              </c:numCache>
            </c:numRef>
          </c:val>
        </c:ser>
        <c:ser>
          <c:idx val="2"/>
          <c:order val="2"/>
          <c:tx>
            <c:strRef>
              <c:f>Analyse!$D$3</c:f>
              <c:strCache>
                <c:ptCount val="1"/>
                <c:pt idx="0">
                  <c:v>Somme de Qte Litige Colis</c:v>
                </c:pt>
              </c:strCache>
            </c:strRef>
          </c:tx>
          <c:invertIfNegative val="0"/>
          <c:cat>
            <c:strRef>
              <c:f>Analyse!$A$4:$A$30</c:f>
              <c:strCache>
                <c:ptCount val="26"/>
                <c:pt idx="0">
                  <c:v>client3</c:v>
                </c:pt>
                <c:pt idx="1">
                  <c:v>client15</c:v>
                </c:pt>
                <c:pt idx="2">
                  <c:v>client8</c:v>
                </c:pt>
                <c:pt idx="3">
                  <c:v>client1</c:v>
                </c:pt>
                <c:pt idx="4">
                  <c:v>client9</c:v>
                </c:pt>
                <c:pt idx="5">
                  <c:v>client2</c:v>
                </c:pt>
                <c:pt idx="6">
                  <c:v>client7</c:v>
                </c:pt>
                <c:pt idx="7">
                  <c:v>client14</c:v>
                </c:pt>
                <c:pt idx="8">
                  <c:v>client18</c:v>
                </c:pt>
                <c:pt idx="9">
                  <c:v>client17</c:v>
                </c:pt>
                <c:pt idx="10">
                  <c:v>client11</c:v>
                </c:pt>
                <c:pt idx="11">
                  <c:v>client6</c:v>
                </c:pt>
                <c:pt idx="12">
                  <c:v>client5</c:v>
                </c:pt>
                <c:pt idx="13">
                  <c:v>client16</c:v>
                </c:pt>
                <c:pt idx="14">
                  <c:v>client20</c:v>
                </c:pt>
                <c:pt idx="15">
                  <c:v>client4</c:v>
                </c:pt>
                <c:pt idx="16">
                  <c:v>client26</c:v>
                </c:pt>
                <c:pt idx="17">
                  <c:v>client22</c:v>
                </c:pt>
                <c:pt idx="18">
                  <c:v>client10</c:v>
                </c:pt>
                <c:pt idx="19">
                  <c:v>client12</c:v>
                </c:pt>
                <c:pt idx="20">
                  <c:v>client25</c:v>
                </c:pt>
                <c:pt idx="21">
                  <c:v>client21</c:v>
                </c:pt>
                <c:pt idx="22">
                  <c:v>client19</c:v>
                </c:pt>
                <c:pt idx="23">
                  <c:v>client23</c:v>
                </c:pt>
                <c:pt idx="24">
                  <c:v>client24</c:v>
                </c:pt>
                <c:pt idx="25">
                  <c:v>client13</c:v>
                </c:pt>
              </c:strCache>
            </c:strRef>
          </c:cat>
          <c:val>
            <c:numRef>
              <c:f>Analyse!$D$4:$D$30</c:f>
              <c:numCache>
                <c:formatCode>General</c:formatCode>
                <c:ptCount val="26"/>
                <c:pt idx="0">
                  <c:v>-549</c:v>
                </c:pt>
                <c:pt idx="1">
                  <c:v>-311</c:v>
                </c:pt>
                <c:pt idx="2">
                  <c:v>-138</c:v>
                </c:pt>
                <c:pt idx="3">
                  <c:v>-141</c:v>
                </c:pt>
                <c:pt idx="4">
                  <c:v>-53</c:v>
                </c:pt>
                <c:pt idx="5">
                  <c:v>-5</c:v>
                </c:pt>
                <c:pt idx="6">
                  <c:v>-5</c:v>
                </c:pt>
                <c:pt idx="8">
                  <c:v>-8</c:v>
                </c:pt>
                <c:pt idx="9">
                  <c:v>-13</c:v>
                </c:pt>
                <c:pt idx="10">
                  <c:v>-14</c:v>
                </c:pt>
                <c:pt idx="11">
                  <c:v>-8</c:v>
                </c:pt>
                <c:pt idx="12">
                  <c:v>-5</c:v>
                </c:pt>
                <c:pt idx="14">
                  <c:v>-8</c:v>
                </c:pt>
                <c:pt idx="15">
                  <c:v>-1</c:v>
                </c:pt>
                <c:pt idx="17">
                  <c:v>-2</c:v>
                </c:pt>
                <c:pt idx="22">
                  <c:v>-1</c:v>
                </c:pt>
                <c:pt idx="24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33842432"/>
        <c:axId val="133843968"/>
      </c:barChart>
      <c:catAx>
        <c:axId val="13384243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3843968"/>
        <c:crosses val="autoZero"/>
        <c:auto val="1"/>
        <c:lblAlgn val="ctr"/>
        <c:lblOffset val="100"/>
        <c:noMultiLvlLbl val="0"/>
      </c:catAx>
      <c:valAx>
        <c:axId val="13384396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crossAx val="1338424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[activité client mensuel.xlsx]Analyse!Tableau croisé dynamique5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Top 5 Colis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Analyse!$B$34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Analyse!$A$35:$A$40</c:f>
              <c:strCache>
                <c:ptCount val="5"/>
                <c:pt idx="0">
                  <c:v>client3</c:v>
                </c:pt>
                <c:pt idx="1">
                  <c:v>client15</c:v>
                </c:pt>
                <c:pt idx="2">
                  <c:v>client8</c:v>
                </c:pt>
                <c:pt idx="3">
                  <c:v>client1</c:v>
                </c:pt>
                <c:pt idx="4">
                  <c:v>client9</c:v>
                </c:pt>
              </c:strCache>
            </c:strRef>
          </c:cat>
          <c:val>
            <c:numRef>
              <c:f>Analyse!$B$35:$B$40</c:f>
              <c:numCache>
                <c:formatCode>General</c:formatCode>
                <c:ptCount val="5"/>
                <c:pt idx="0">
                  <c:v>422192</c:v>
                </c:pt>
                <c:pt idx="1">
                  <c:v>292283</c:v>
                </c:pt>
                <c:pt idx="2">
                  <c:v>169908</c:v>
                </c:pt>
                <c:pt idx="3">
                  <c:v>117860</c:v>
                </c:pt>
                <c:pt idx="4">
                  <c:v>66002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788864"/>
        <c:axId val="352790400"/>
      </c:barChart>
      <c:catAx>
        <c:axId val="352788864"/>
        <c:scaling>
          <c:orientation val="minMax"/>
        </c:scaling>
        <c:delete val="0"/>
        <c:axPos val="b"/>
        <c:majorTickMark val="out"/>
        <c:minorTickMark val="none"/>
        <c:tickLblPos val="nextTo"/>
        <c:crossAx val="352790400"/>
        <c:crosses val="autoZero"/>
        <c:auto val="1"/>
        <c:lblAlgn val="ctr"/>
        <c:lblOffset val="100"/>
        <c:noMultiLvlLbl val="0"/>
      </c:catAx>
      <c:valAx>
        <c:axId val="352790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2788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85724</xdr:colOff>
      <xdr:row>2</xdr:row>
      <xdr:rowOff>0</xdr:rowOff>
    </xdr:from>
    <xdr:to>
      <xdr:col>16</xdr:col>
      <xdr:colOff>657224</xdr:colOff>
      <xdr:row>29</xdr:row>
      <xdr:rowOff>90487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74084</xdr:colOff>
      <xdr:row>31</xdr:row>
      <xdr:rowOff>20108</xdr:rowOff>
    </xdr:from>
    <xdr:to>
      <xdr:col>10</xdr:col>
      <xdr:colOff>74084</xdr:colOff>
      <xdr:row>45</xdr:row>
      <xdr:rowOff>96308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118.697207523146" createdVersion="4" refreshedVersion="4" minRefreshableVersion="3" recordCount="26">
  <cacheSource type="worksheet">
    <worksheetSource name="Tableau1"/>
  </cacheSource>
  <cacheFields count="5">
    <cacheField name="Prest" numFmtId="1">
      <sharedItems containsSemiMixedTypes="0" containsString="0" containsNumber="1" containsInteger="1" minValue="20515" maxValue="60927"/>
    </cacheField>
    <cacheField name="Lib prestataire" numFmtId="0">
      <sharedItems count="26">
        <s v="client1"/>
        <s v="client2"/>
        <s v="client3"/>
        <s v="client4"/>
        <s v="client5"/>
        <s v="client6"/>
        <s v="client7"/>
        <s v="client8"/>
        <s v="client9"/>
        <s v="client10"/>
        <s v="client11"/>
        <s v="client12"/>
        <s v="client13"/>
        <s v="client14"/>
        <s v="client15"/>
        <s v="client16"/>
        <s v="client17"/>
        <s v="client18"/>
        <s v="client19"/>
        <s v="client20"/>
        <s v="client21"/>
        <s v="client22"/>
        <s v="client23"/>
        <s v="client24"/>
        <s v="client25"/>
        <s v="client26"/>
      </sharedItems>
    </cacheField>
    <cacheField name="Qtés Sortie du stock  en Colis" numFmtId="0">
      <sharedItems containsSemiMixedTypes="0" containsString="0" containsNumber="1" containsInteger="1" minValue="17" maxValue="422192"/>
    </cacheField>
    <cacheField name="Qtés Sortie du stock en KG Brut" numFmtId="0">
      <sharedItems containsSemiMixedTypes="0" containsString="0" containsNumber="1" minValue="648.95000000000005" maxValue="2501778.4900000002"/>
    </cacheField>
    <cacheField name="Qte Litige Colis" numFmtId="0">
      <sharedItems containsString="0" containsBlank="1" containsNumber="1" containsInteger="1" minValue="-549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n v="20515"/>
    <x v="0"/>
    <n v="117860"/>
    <n v="246197.77"/>
    <n v="-141"/>
  </r>
  <r>
    <n v="20601"/>
    <x v="1"/>
    <n v="33610"/>
    <n v="241830.76"/>
    <n v="-5"/>
  </r>
  <r>
    <n v="20623"/>
    <x v="2"/>
    <n v="422192"/>
    <n v="2501778.4900000002"/>
    <n v="-549"/>
  </r>
  <r>
    <n v="20946"/>
    <x v="3"/>
    <n v="3253"/>
    <n v="13032.88"/>
    <n v="-1"/>
  </r>
  <r>
    <n v="22442"/>
    <x v="4"/>
    <n v="7320"/>
    <n v="21875.040000000001"/>
    <n v="-5"/>
  </r>
  <r>
    <n v="22569"/>
    <x v="5"/>
    <n v="8514"/>
    <n v="54930"/>
    <n v="-8"/>
  </r>
  <r>
    <n v="28354"/>
    <x v="6"/>
    <n v="32617"/>
    <n v="169033.04"/>
    <n v="-5"/>
  </r>
  <r>
    <n v="28355"/>
    <x v="7"/>
    <n v="169908"/>
    <n v="874024.54"/>
    <n v="-138"/>
  </r>
  <r>
    <n v="29467"/>
    <x v="8"/>
    <n v="66002"/>
    <n v="353291.61"/>
    <n v="-53"/>
  </r>
  <r>
    <n v="53031"/>
    <x v="9"/>
    <n v="2348"/>
    <n v="5512.14"/>
    <m/>
  </r>
  <r>
    <n v="53527"/>
    <x v="10"/>
    <n v="8835"/>
    <n v="23326.36"/>
    <n v="-14"/>
  </r>
  <r>
    <n v="54592"/>
    <x v="11"/>
    <n v="923"/>
    <n v="3505.58"/>
    <m/>
  </r>
  <r>
    <n v="54949"/>
    <x v="12"/>
    <n v="17"/>
    <n v="17725"/>
    <m/>
  </r>
  <r>
    <n v="55529"/>
    <x v="13"/>
    <n v="31925"/>
    <n v="101260.39"/>
    <m/>
  </r>
  <r>
    <n v="56200"/>
    <x v="14"/>
    <n v="292283"/>
    <n v="831913.87"/>
    <n v="-311"/>
  </r>
  <r>
    <n v="57550"/>
    <x v="15"/>
    <n v="5106"/>
    <n v="13224.54"/>
    <m/>
  </r>
  <r>
    <n v="57650"/>
    <x v="16"/>
    <n v="11235"/>
    <n v="90200.97"/>
    <n v="-13"/>
  </r>
  <r>
    <n v="57770"/>
    <x v="17"/>
    <n v="16866"/>
    <n v="18606.95"/>
    <n v="-8"/>
  </r>
  <r>
    <n v="58030"/>
    <x v="18"/>
    <n v="272"/>
    <n v="1252.75"/>
    <n v="-1"/>
  </r>
  <r>
    <n v="59000"/>
    <x v="19"/>
    <n v="4815"/>
    <n v="31576.77"/>
    <n v="-8"/>
  </r>
  <r>
    <n v="59221"/>
    <x v="20"/>
    <n v="343"/>
    <n v="754.6"/>
    <m/>
  </r>
  <r>
    <n v="59830"/>
    <x v="21"/>
    <n v="2393"/>
    <n v="16080.96"/>
    <n v="-2"/>
  </r>
  <r>
    <n v="60096"/>
    <x v="22"/>
    <n v="209"/>
    <n v="648.95000000000005"/>
    <m/>
  </r>
  <r>
    <n v="60763"/>
    <x v="23"/>
    <n v="40"/>
    <n v="980"/>
    <n v="3"/>
  </r>
  <r>
    <n v="60796"/>
    <x v="24"/>
    <n v="448"/>
    <n v="975.74"/>
    <m/>
  </r>
  <r>
    <n v="60927"/>
    <x v="25"/>
    <n v="2432"/>
    <n v="12087.0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chartFormat="1">
  <location ref="A34:B40" firstHeaderRow="1" firstDataRow="1" firstDataCol="1"/>
  <pivotFields count="5">
    <pivotField compact="0" numFmtId="1" showAll="0"/>
    <pivotField axis="axisRow" compact="0" showAll="0" measureFilter="1" sortType="descending">
      <items count="27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"/>
        <item x="3"/>
        <item x="4"/>
        <item x="5"/>
        <item x="6"/>
        <item x="7"/>
        <item x="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showAll="0"/>
    <pivotField compact="0" showAll="0"/>
    <pivotField compact="0" showAll="0"/>
  </pivotFields>
  <rowFields count="1">
    <field x="1"/>
  </rowFields>
  <rowItems count="6">
    <i>
      <x v="19"/>
    </i>
    <i>
      <x v="6"/>
    </i>
    <i>
      <x v="24"/>
    </i>
    <i>
      <x/>
    </i>
    <i>
      <x v="25"/>
    </i>
    <i t="grand">
      <x/>
    </i>
  </rowItems>
  <colItems count="1">
    <i/>
  </colItems>
  <dataFields count="1">
    <dataField name="Somme de Qtés Sortie du stock  en Colis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chartFormat="1">
  <location ref="A3:D30" firstHeaderRow="0" firstDataRow="1" firstDataCol="1"/>
  <pivotFields count="5">
    <pivotField compact="0" numFmtId="1" showAll="0"/>
    <pivotField axis="axisRow" compact="0" showAll="0" sortType="descending">
      <items count="27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"/>
        <item x="3"/>
        <item x="4"/>
        <item x="5"/>
        <item x="6"/>
        <item x="7"/>
        <item x="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showAll="0"/>
    <pivotField dataField="1" compact="0" showAll="0"/>
    <pivotField dataField="1" compact="0" showAll="0"/>
  </pivotFields>
  <rowFields count="1">
    <field x="1"/>
  </rowFields>
  <rowItems count="27">
    <i>
      <x v="19"/>
    </i>
    <i>
      <x v="6"/>
    </i>
    <i>
      <x v="24"/>
    </i>
    <i>
      <x/>
    </i>
    <i>
      <x v="25"/>
    </i>
    <i>
      <x v="11"/>
    </i>
    <i>
      <x v="23"/>
    </i>
    <i>
      <x v="5"/>
    </i>
    <i>
      <x v="9"/>
    </i>
    <i>
      <x v="8"/>
    </i>
    <i>
      <x v="2"/>
    </i>
    <i>
      <x v="22"/>
    </i>
    <i>
      <x v="21"/>
    </i>
    <i>
      <x v="7"/>
    </i>
    <i>
      <x v="12"/>
    </i>
    <i>
      <x v="20"/>
    </i>
    <i>
      <x v="18"/>
    </i>
    <i>
      <x v="14"/>
    </i>
    <i>
      <x v="1"/>
    </i>
    <i>
      <x v="3"/>
    </i>
    <i>
      <x v="17"/>
    </i>
    <i>
      <x v="13"/>
    </i>
    <i>
      <x v="10"/>
    </i>
    <i>
      <x v="15"/>
    </i>
    <i>
      <x v="16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Qtés Sortie du stock  en Colis" fld="2" baseField="0" baseItem="0"/>
    <dataField name="Somme de Qtés Sortie du stock en KG Brut" fld="3" baseField="0" baseItem="0"/>
    <dataField name="Somme de Qte Litige Colis" fld="4" baseField="0" baseItem="1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E29" totalsRowCount="1" headerRowDxfId="5" dataDxfId="6">
  <autoFilter ref="A2:E28"/>
  <tableColumns count="5">
    <tableColumn id="1" name="Prest" totalsRowLabel="Total" dataDxfId="11" totalsRowDxfId="4"/>
    <tableColumn id="2" name="Lib prestataire" dataDxfId="10" totalsRowDxfId="3"/>
    <tableColumn id="3" name="Qtés Sortie du stock  en Colis" totalsRowFunction="sum" dataDxfId="9" totalsRowDxfId="2"/>
    <tableColumn id="4" name="Qtés Sortie du stock en KG Brut" totalsRowFunction="sum" dataDxfId="8" totalsRowDxfId="1"/>
    <tableColumn id="5" name="Qte Litige Colis" totalsRowFunction="sum" dataDxfId="7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40"/>
  <sheetViews>
    <sheetView tabSelected="1" topLeftCell="A4" zoomScale="90" zoomScaleNormal="90" workbookViewId="0">
      <selection activeCell="B48" sqref="B48"/>
    </sheetView>
  </sheetViews>
  <sheetFormatPr baseColWidth="10" defaultRowHeight="15" x14ac:dyDescent="0.25"/>
  <cols>
    <col min="1" max="1" width="16.28515625" customWidth="1"/>
    <col min="2" max="2" width="37" customWidth="1"/>
    <col min="3" max="3" width="39" customWidth="1"/>
    <col min="4" max="4" width="24.42578125" bestFit="1" customWidth="1"/>
  </cols>
  <sheetData>
    <row r="3" spans="1:4" x14ac:dyDescent="0.25">
      <c r="A3" s="24" t="s">
        <v>39</v>
      </c>
      <c r="B3" t="s">
        <v>35</v>
      </c>
      <c r="C3" t="s">
        <v>36</v>
      </c>
      <c r="D3" t="s">
        <v>37</v>
      </c>
    </row>
    <row r="4" spans="1:4" x14ac:dyDescent="0.25">
      <c r="A4" t="s">
        <v>7</v>
      </c>
      <c r="B4" s="23">
        <v>422192</v>
      </c>
      <c r="C4" s="23">
        <v>2501778.4900000002</v>
      </c>
      <c r="D4" s="23">
        <v>-549</v>
      </c>
    </row>
    <row r="5" spans="1:4" x14ac:dyDescent="0.25">
      <c r="A5" t="s">
        <v>19</v>
      </c>
      <c r="B5" s="23">
        <v>292283</v>
      </c>
      <c r="C5" s="23">
        <v>831913.87</v>
      </c>
      <c r="D5" s="23">
        <v>-311</v>
      </c>
    </row>
    <row r="6" spans="1:4" x14ac:dyDescent="0.25">
      <c r="A6" t="s">
        <v>12</v>
      </c>
      <c r="B6" s="23">
        <v>169908</v>
      </c>
      <c r="C6" s="23">
        <v>874024.54</v>
      </c>
      <c r="D6" s="23">
        <v>-138</v>
      </c>
    </row>
    <row r="7" spans="1:4" x14ac:dyDescent="0.25">
      <c r="A7" t="s">
        <v>5</v>
      </c>
      <c r="B7" s="23">
        <v>117860</v>
      </c>
      <c r="C7" s="23">
        <v>246197.77</v>
      </c>
      <c r="D7" s="23">
        <v>-141</v>
      </c>
    </row>
    <row r="8" spans="1:4" x14ac:dyDescent="0.25">
      <c r="A8" t="s">
        <v>13</v>
      </c>
      <c r="B8" s="23">
        <v>66002</v>
      </c>
      <c r="C8" s="23">
        <v>353291.61</v>
      </c>
      <c r="D8" s="23">
        <v>-53</v>
      </c>
    </row>
    <row r="9" spans="1:4" x14ac:dyDescent="0.25">
      <c r="A9" t="s">
        <v>6</v>
      </c>
      <c r="B9" s="23">
        <v>33610</v>
      </c>
      <c r="C9" s="23">
        <v>241830.76</v>
      </c>
      <c r="D9" s="23">
        <v>-5</v>
      </c>
    </row>
    <row r="10" spans="1:4" x14ac:dyDescent="0.25">
      <c r="A10" t="s">
        <v>11</v>
      </c>
      <c r="B10" s="23">
        <v>32617</v>
      </c>
      <c r="C10" s="23">
        <v>169033.04</v>
      </c>
      <c r="D10" s="23">
        <v>-5</v>
      </c>
    </row>
    <row r="11" spans="1:4" x14ac:dyDescent="0.25">
      <c r="A11" t="s">
        <v>18</v>
      </c>
      <c r="B11" s="23">
        <v>31925</v>
      </c>
      <c r="C11" s="23">
        <v>101260.39</v>
      </c>
      <c r="D11" s="23"/>
    </row>
    <row r="12" spans="1:4" x14ac:dyDescent="0.25">
      <c r="A12" t="s">
        <v>22</v>
      </c>
      <c r="B12" s="23">
        <v>16866</v>
      </c>
      <c r="C12" s="23">
        <v>18606.95</v>
      </c>
      <c r="D12" s="23">
        <v>-8</v>
      </c>
    </row>
    <row r="13" spans="1:4" x14ac:dyDescent="0.25">
      <c r="A13" t="s">
        <v>21</v>
      </c>
      <c r="B13" s="23">
        <v>11235</v>
      </c>
      <c r="C13" s="23">
        <v>90200.97</v>
      </c>
      <c r="D13" s="23">
        <v>-13</v>
      </c>
    </row>
    <row r="14" spans="1:4" x14ac:dyDescent="0.25">
      <c r="A14" t="s">
        <v>15</v>
      </c>
      <c r="B14" s="23">
        <v>8835</v>
      </c>
      <c r="C14" s="23">
        <v>23326.36</v>
      </c>
      <c r="D14" s="23">
        <v>-14</v>
      </c>
    </row>
    <row r="15" spans="1:4" x14ac:dyDescent="0.25">
      <c r="A15" t="s">
        <v>10</v>
      </c>
      <c r="B15" s="23">
        <v>8514</v>
      </c>
      <c r="C15" s="23">
        <v>54930</v>
      </c>
      <c r="D15" s="23">
        <v>-8</v>
      </c>
    </row>
    <row r="16" spans="1:4" x14ac:dyDescent="0.25">
      <c r="A16" t="s">
        <v>9</v>
      </c>
      <c r="B16" s="23">
        <v>7320</v>
      </c>
      <c r="C16" s="23">
        <v>21875.040000000001</v>
      </c>
      <c r="D16" s="23">
        <v>-5</v>
      </c>
    </row>
    <row r="17" spans="1:4" x14ac:dyDescent="0.25">
      <c r="A17" t="s">
        <v>20</v>
      </c>
      <c r="B17" s="23">
        <v>5106</v>
      </c>
      <c r="C17" s="23">
        <v>13224.54</v>
      </c>
      <c r="D17" s="23"/>
    </row>
    <row r="18" spans="1:4" x14ac:dyDescent="0.25">
      <c r="A18" t="s">
        <v>24</v>
      </c>
      <c r="B18" s="23">
        <v>4815</v>
      </c>
      <c r="C18" s="23">
        <v>31576.77</v>
      </c>
      <c r="D18" s="23">
        <v>-8</v>
      </c>
    </row>
    <row r="19" spans="1:4" x14ac:dyDescent="0.25">
      <c r="A19" t="s">
        <v>8</v>
      </c>
      <c r="B19" s="23">
        <v>3253</v>
      </c>
      <c r="C19" s="23">
        <v>13032.88</v>
      </c>
      <c r="D19" s="23">
        <v>-1</v>
      </c>
    </row>
    <row r="20" spans="1:4" x14ac:dyDescent="0.25">
      <c r="A20" t="s">
        <v>30</v>
      </c>
      <c r="B20" s="23">
        <v>2432</v>
      </c>
      <c r="C20" s="23">
        <v>12087.04</v>
      </c>
      <c r="D20" s="23"/>
    </row>
    <row r="21" spans="1:4" x14ac:dyDescent="0.25">
      <c r="A21" t="s">
        <v>26</v>
      </c>
      <c r="B21" s="23">
        <v>2393</v>
      </c>
      <c r="C21" s="23">
        <v>16080.96</v>
      </c>
      <c r="D21" s="23">
        <v>-2</v>
      </c>
    </row>
    <row r="22" spans="1:4" x14ac:dyDescent="0.25">
      <c r="A22" t="s">
        <v>14</v>
      </c>
      <c r="B22" s="23">
        <v>2348</v>
      </c>
      <c r="C22" s="23">
        <v>5512.14</v>
      </c>
      <c r="D22" s="23"/>
    </row>
    <row r="23" spans="1:4" x14ac:dyDescent="0.25">
      <c r="A23" t="s">
        <v>16</v>
      </c>
      <c r="B23" s="23">
        <v>923</v>
      </c>
      <c r="C23" s="23">
        <v>3505.58</v>
      </c>
      <c r="D23" s="23"/>
    </row>
    <row r="24" spans="1:4" x14ac:dyDescent="0.25">
      <c r="A24" t="s">
        <v>29</v>
      </c>
      <c r="B24" s="23">
        <v>448</v>
      </c>
      <c r="C24" s="23">
        <v>975.74</v>
      </c>
      <c r="D24" s="23"/>
    </row>
    <row r="25" spans="1:4" x14ac:dyDescent="0.25">
      <c r="A25" t="s">
        <v>25</v>
      </c>
      <c r="B25" s="23">
        <v>343</v>
      </c>
      <c r="C25" s="23">
        <v>754.6</v>
      </c>
      <c r="D25" s="23"/>
    </row>
    <row r="26" spans="1:4" x14ac:dyDescent="0.25">
      <c r="A26" t="s">
        <v>23</v>
      </c>
      <c r="B26" s="23">
        <v>272</v>
      </c>
      <c r="C26" s="23">
        <v>1252.75</v>
      </c>
      <c r="D26" s="23">
        <v>-1</v>
      </c>
    </row>
    <row r="27" spans="1:4" x14ac:dyDescent="0.25">
      <c r="A27" t="s">
        <v>27</v>
      </c>
      <c r="B27" s="23">
        <v>209</v>
      </c>
      <c r="C27" s="23">
        <v>648.95000000000005</v>
      </c>
      <c r="D27" s="23"/>
    </row>
    <row r="28" spans="1:4" x14ac:dyDescent="0.25">
      <c r="A28" t="s">
        <v>28</v>
      </c>
      <c r="B28" s="23">
        <v>40</v>
      </c>
      <c r="C28" s="23">
        <v>980</v>
      </c>
      <c r="D28" s="23">
        <v>3</v>
      </c>
    </row>
    <row r="29" spans="1:4" x14ac:dyDescent="0.25">
      <c r="A29" t="s">
        <v>17</v>
      </c>
      <c r="B29" s="23">
        <v>17</v>
      </c>
      <c r="C29" s="23">
        <v>17725</v>
      </c>
      <c r="D29" s="23"/>
    </row>
    <row r="30" spans="1:4" x14ac:dyDescent="0.25">
      <c r="A30" t="s">
        <v>38</v>
      </c>
      <c r="B30" s="23">
        <v>1241766</v>
      </c>
      <c r="C30" s="23">
        <v>5645626.7400000002</v>
      </c>
      <c r="D30" s="23">
        <v>-1259</v>
      </c>
    </row>
    <row r="34" spans="1:3" x14ac:dyDescent="0.25">
      <c r="A34" s="24" t="s">
        <v>39</v>
      </c>
      <c r="B34" t="s">
        <v>35</v>
      </c>
      <c r="C34" s="25" t="s">
        <v>40</v>
      </c>
    </row>
    <row r="35" spans="1:3" x14ac:dyDescent="0.25">
      <c r="A35" t="s">
        <v>7</v>
      </c>
      <c r="B35" s="23">
        <v>422192</v>
      </c>
      <c r="C35" s="26" t="s">
        <v>41</v>
      </c>
    </row>
    <row r="36" spans="1:3" x14ac:dyDescent="0.25">
      <c r="A36" t="s">
        <v>19</v>
      </c>
      <c r="B36" s="23">
        <v>292283</v>
      </c>
    </row>
    <row r="37" spans="1:3" x14ac:dyDescent="0.25">
      <c r="A37" t="s">
        <v>12</v>
      </c>
      <c r="B37" s="23">
        <v>169908</v>
      </c>
    </row>
    <row r="38" spans="1:3" x14ac:dyDescent="0.25">
      <c r="A38" t="s">
        <v>5</v>
      </c>
      <c r="B38" s="23">
        <v>117860</v>
      </c>
    </row>
    <row r="39" spans="1:3" x14ac:dyDescent="0.25">
      <c r="A39" t="s">
        <v>13</v>
      </c>
      <c r="B39" s="23">
        <v>66002</v>
      </c>
    </row>
    <row r="40" spans="1:3" x14ac:dyDescent="0.25">
      <c r="A40" t="s">
        <v>38</v>
      </c>
      <c r="B40" s="23">
        <v>1068245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zoomScale="130" zoomScaleNormal="130" workbookViewId="0">
      <selection activeCell="C13" sqref="C13"/>
    </sheetView>
  </sheetViews>
  <sheetFormatPr baseColWidth="10" defaultColWidth="8" defaultRowHeight="15" x14ac:dyDescent="0.25"/>
  <cols>
    <col min="1" max="1" width="7.42578125" style="5" customWidth="1"/>
    <col min="2" max="2" width="18.7109375" style="5" customWidth="1"/>
    <col min="3" max="3" width="19.28515625" style="5" customWidth="1"/>
    <col min="4" max="4" width="20.42578125" style="5" customWidth="1"/>
    <col min="5" max="5" width="12.5703125" style="5" customWidth="1"/>
    <col min="6" max="6" width="16.85546875" style="5" customWidth="1"/>
    <col min="7" max="13" width="15.42578125" style="5" customWidth="1"/>
    <col min="14" max="14" width="10.42578125" style="5" customWidth="1"/>
    <col min="15" max="16384" width="8" style="5"/>
  </cols>
  <sheetData>
    <row r="1" spans="1:14" ht="44.25" customHeight="1" x14ac:dyDescent="0.25">
      <c r="A1" s="18" t="s">
        <v>31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33" x14ac:dyDescent="0.25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16" t="s">
        <v>33</v>
      </c>
      <c r="G2" s="17"/>
      <c r="H2" s="17"/>
      <c r="I2" s="17"/>
      <c r="J2" s="17"/>
      <c r="K2" s="17"/>
      <c r="L2" s="17"/>
      <c r="M2" s="17"/>
      <c r="N2" s="15"/>
    </row>
    <row r="3" spans="1:14" x14ac:dyDescent="0.25">
      <c r="A3" s="6">
        <v>20515</v>
      </c>
      <c r="B3" s="7" t="s">
        <v>5</v>
      </c>
      <c r="C3" s="8">
        <v>117860</v>
      </c>
      <c r="D3" s="9">
        <v>246197.77</v>
      </c>
      <c r="E3" s="10">
        <v>-141</v>
      </c>
      <c r="F3" s="15"/>
      <c r="G3" s="15"/>
      <c r="H3" s="15"/>
      <c r="I3" s="15"/>
      <c r="J3" s="15"/>
      <c r="K3" s="15"/>
      <c r="L3" s="15"/>
      <c r="M3" s="15"/>
      <c r="N3" s="15"/>
    </row>
    <row r="4" spans="1:14" x14ac:dyDescent="0.25">
      <c r="A4" s="6">
        <v>20601</v>
      </c>
      <c r="B4" s="7" t="s">
        <v>6</v>
      </c>
      <c r="C4" s="8">
        <v>33610</v>
      </c>
      <c r="D4" s="9">
        <v>241830.76</v>
      </c>
      <c r="E4" s="11">
        <v>-5</v>
      </c>
      <c r="F4" s="15"/>
      <c r="G4" s="15"/>
      <c r="H4" s="15"/>
      <c r="I4" s="15"/>
      <c r="J4" s="15"/>
      <c r="K4" s="15"/>
      <c r="L4" s="15"/>
      <c r="M4" s="15"/>
      <c r="N4" s="15"/>
    </row>
    <row r="5" spans="1:14" x14ac:dyDescent="0.25">
      <c r="A5" s="6">
        <v>20623</v>
      </c>
      <c r="B5" s="7" t="s">
        <v>7</v>
      </c>
      <c r="C5" s="8">
        <v>422192</v>
      </c>
      <c r="D5" s="9">
        <v>2501778.4900000002</v>
      </c>
      <c r="E5" s="10">
        <v>-549</v>
      </c>
      <c r="F5" s="15"/>
      <c r="G5" s="15"/>
      <c r="H5" s="15"/>
      <c r="I5" s="15"/>
      <c r="J5" s="15"/>
      <c r="K5" s="15"/>
      <c r="L5" s="15"/>
      <c r="M5" s="15"/>
      <c r="N5" s="15"/>
    </row>
    <row r="6" spans="1:14" x14ac:dyDescent="0.25">
      <c r="A6" s="6">
        <v>20946</v>
      </c>
      <c r="B6" s="7" t="s">
        <v>8</v>
      </c>
      <c r="C6" s="8">
        <v>3253</v>
      </c>
      <c r="D6" s="9">
        <v>13032.88</v>
      </c>
      <c r="E6" s="11">
        <v>-1</v>
      </c>
      <c r="F6" s="15"/>
      <c r="G6" s="15"/>
      <c r="H6" s="15"/>
      <c r="I6" s="15"/>
      <c r="J6" s="15"/>
      <c r="K6" s="15"/>
      <c r="L6" s="15"/>
      <c r="M6" s="15"/>
      <c r="N6" s="15"/>
    </row>
    <row r="7" spans="1:14" x14ac:dyDescent="0.25">
      <c r="A7" s="6">
        <v>22442</v>
      </c>
      <c r="B7" s="7" t="s">
        <v>9</v>
      </c>
      <c r="C7" s="8">
        <v>7320</v>
      </c>
      <c r="D7" s="9">
        <v>21875.040000000001</v>
      </c>
      <c r="E7" s="11">
        <v>-5</v>
      </c>
      <c r="F7" s="15"/>
      <c r="G7" s="15"/>
      <c r="H7" s="15"/>
      <c r="I7" s="15"/>
      <c r="J7" s="15"/>
      <c r="K7" s="15"/>
      <c r="L7" s="15"/>
      <c r="M7" s="15"/>
      <c r="N7" s="15"/>
    </row>
    <row r="8" spans="1:14" x14ac:dyDescent="0.25">
      <c r="A8" s="6">
        <v>22569</v>
      </c>
      <c r="B8" s="7" t="s">
        <v>10</v>
      </c>
      <c r="C8" s="8">
        <v>8514</v>
      </c>
      <c r="D8" s="9">
        <v>54930</v>
      </c>
      <c r="E8" s="11">
        <v>-8</v>
      </c>
      <c r="F8" s="15"/>
      <c r="G8" s="15"/>
      <c r="H8" s="15"/>
      <c r="I8" s="15"/>
      <c r="J8" s="15"/>
      <c r="K8" s="15"/>
      <c r="L8" s="15"/>
      <c r="M8" s="15"/>
      <c r="N8" s="15"/>
    </row>
    <row r="9" spans="1:14" x14ac:dyDescent="0.25">
      <c r="A9" s="6">
        <v>28354</v>
      </c>
      <c r="B9" s="7" t="s">
        <v>11</v>
      </c>
      <c r="C9" s="8">
        <v>32617</v>
      </c>
      <c r="D9" s="9">
        <v>169033.04</v>
      </c>
      <c r="E9" s="11">
        <v>-5</v>
      </c>
      <c r="F9" s="15"/>
      <c r="G9" s="15"/>
      <c r="H9" s="15"/>
      <c r="I9" s="15"/>
      <c r="J9" s="15"/>
      <c r="K9" s="15"/>
      <c r="L9" s="15"/>
      <c r="M9" s="15"/>
      <c r="N9" s="15"/>
    </row>
    <row r="10" spans="1:14" x14ac:dyDescent="0.25">
      <c r="A10" s="6">
        <v>28355</v>
      </c>
      <c r="B10" s="7" t="s">
        <v>12</v>
      </c>
      <c r="C10" s="8">
        <v>169908</v>
      </c>
      <c r="D10" s="9">
        <v>874024.54</v>
      </c>
      <c r="E10" s="10">
        <v>-138</v>
      </c>
      <c r="F10" s="15"/>
      <c r="G10" s="15"/>
      <c r="H10" s="15"/>
      <c r="I10" s="15"/>
      <c r="J10" s="15"/>
      <c r="K10" s="15"/>
      <c r="L10" s="15"/>
      <c r="M10" s="15"/>
      <c r="N10" s="15"/>
    </row>
    <row r="11" spans="1:14" x14ac:dyDescent="0.25">
      <c r="A11" s="6">
        <v>29467</v>
      </c>
      <c r="B11" s="7" t="s">
        <v>13</v>
      </c>
      <c r="C11" s="8">
        <v>66002</v>
      </c>
      <c r="D11" s="9">
        <v>353291.61</v>
      </c>
      <c r="E11" s="11">
        <v>-53</v>
      </c>
      <c r="F11" s="15"/>
      <c r="G11" s="15"/>
      <c r="H11" s="15"/>
      <c r="I11" s="15"/>
      <c r="J11" s="15"/>
      <c r="K11" s="15"/>
      <c r="L11" s="15"/>
      <c r="M11" s="15"/>
      <c r="N11" s="15"/>
    </row>
    <row r="12" spans="1:14" x14ac:dyDescent="0.25">
      <c r="A12" s="6">
        <v>53031</v>
      </c>
      <c r="B12" s="7" t="s">
        <v>14</v>
      </c>
      <c r="C12" s="8">
        <v>2348</v>
      </c>
      <c r="D12" s="9">
        <v>5512.14</v>
      </c>
      <c r="E12" s="12"/>
      <c r="F12" s="15"/>
      <c r="G12" s="15"/>
      <c r="H12" s="15"/>
      <c r="I12" s="15"/>
      <c r="J12" s="15"/>
      <c r="K12" s="15"/>
      <c r="L12" s="15"/>
      <c r="M12" s="15"/>
      <c r="N12" s="15"/>
    </row>
    <row r="13" spans="1:14" x14ac:dyDescent="0.25">
      <c r="A13" s="6">
        <v>53527</v>
      </c>
      <c r="B13" s="7" t="s">
        <v>15</v>
      </c>
      <c r="C13" s="8">
        <v>8835</v>
      </c>
      <c r="D13" s="9">
        <v>23326.36</v>
      </c>
      <c r="E13" s="11">
        <v>-14</v>
      </c>
      <c r="F13" s="15"/>
      <c r="G13" s="15"/>
      <c r="H13" s="15"/>
      <c r="I13" s="15"/>
      <c r="J13" s="15"/>
      <c r="K13" s="15"/>
      <c r="L13" s="15"/>
      <c r="M13" s="15"/>
      <c r="N13" s="15"/>
    </row>
    <row r="14" spans="1:14" x14ac:dyDescent="0.25">
      <c r="A14" s="6">
        <v>54592</v>
      </c>
      <c r="B14" s="7" t="s">
        <v>16</v>
      </c>
      <c r="C14" s="13">
        <v>923</v>
      </c>
      <c r="D14" s="9">
        <v>3505.58</v>
      </c>
      <c r="E14" s="12"/>
      <c r="F14" s="15"/>
      <c r="G14" s="15"/>
      <c r="H14" s="15"/>
      <c r="I14" s="15"/>
      <c r="J14" s="15"/>
      <c r="K14" s="15"/>
      <c r="L14" s="15"/>
      <c r="M14" s="15"/>
      <c r="N14" s="15"/>
    </row>
    <row r="15" spans="1:14" x14ac:dyDescent="0.25">
      <c r="A15" s="6">
        <v>54949</v>
      </c>
      <c r="B15" s="7" t="s">
        <v>17</v>
      </c>
      <c r="C15" s="13">
        <v>17</v>
      </c>
      <c r="D15" s="9">
        <v>17725</v>
      </c>
      <c r="E15" s="12"/>
      <c r="F15" s="15"/>
      <c r="G15" s="15"/>
      <c r="H15" s="15"/>
      <c r="I15" s="15"/>
      <c r="J15" s="15"/>
      <c r="K15" s="15"/>
      <c r="L15" s="15"/>
      <c r="M15" s="15"/>
      <c r="N15" s="15"/>
    </row>
    <row r="16" spans="1:14" x14ac:dyDescent="0.25">
      <c r="A16" s="6">
        <v>55529</v>
      </c>
      <c r="B16" s="7" t="s">
        <v>18</v>
      </c>
      <c r="C16" s="8">
        <v>31925</v>
      </c>
      <c r="D16" s="9">
        <v>101260.39</v>
      </c>
      <c r="E16" s="12"/>
      <c r="F16" s="15"/>
      <c r="G16" s="15"/>
      <c r="H16" s="15"/>
      <c r="I16" s="15"/>
      <c r="J16" s="15"/>
      <c r="K16" s="15"/>
      <c r="L16" s="15"/>
      <c r="M16" s="15"/>
      <c r="N16" s="15"/>
    </row>
    <row r="17" spans="1:14" x14ac:dyDescent="0.25">
      <c r="A17" s="6">
        <v>56200</v>
      </c>
      <c r="B17" s="7" t="s">
        <v>19</v>
      </c>
      <c r="C17" s="8">
        <v>292283</v>
      </c>
      <c r="D17" s="9">
        <v>831913.87</v>
      </c>
      <c r="E17" s="10">
        <v>-311</v>
      </c>
      <c r="F17" s="15"/>
      <c r="G17" s="15"/>
      <c r="H17" s="15"/>
      <c r="I17" s="15"/>
      <c r="J17" s="15"/>
      <c r="K17" s="15"/>
      <c r="L17" s="15"/>
      <c r="M17" s="15"/>
      <c r="N17" s="15"/>
    </row>
    <row r="18" spans="1:14" x14ac:dyDescent="0.25">
      <c r="A18" s="6">
        <v>57550</v>
      </c>
      <c r="B18" s="7" t="s">
        <v>20</v>
      </c>
      <c r="C18" s="8">
        <v>5106</v>
      </c>
      <c r="D18" s="9">
        <v>13224.54</v>
      </c>
      <c r="E18" s="12"/>
      <c r="F18" s="15"/>
      <c r="G18" s="15"/>
      <c r="H18" s="15"/>
      <c r="I18" s="15"/>
      <c r="J18" s="15"/>
      <c r="K18" s="15"/>
      <c r="L18" s="15"/>
      <c r="M18" s="15"/>
      <c r="N18" s="15"/>
    </row>
    <row r="19" spans="1:14" x14ac:dyDescent="0.25">
      <c r="A19" s="6">
        <v>57650</v>
      </c>
      <c r="B19" s="7" t="s">
        <v>21</v>
      </c>
      <c r="C19" s="8">
        <v>11235</v>
      </c>
      <c r="D19" s="9">
        <v>90200.97</v>
      </c>
      <c r="E19" s="11">
        <v>-13</v>
      </c>
      <c r="F19" s="15"/>
      <c r="G19" s="15"/>
      <c r="H19" s="15"/>
      <c r="I19" s="15"/>
      <c r="J19" s="15"/>
      <c r="K19" s="15"/>
      <c r="L19" s="15"/>
      <c r="M19" s="15"/>
      <c r="N19" s="15"/>
    </row>
    <row r="20" spans="1:14" x14ac:dyDescent="0.25">
      <c r="A20" s="6">
        <v>57770</v>
      </c>
      <c r="B20" s="7" t="s">
        <v>22</v>
      </c>
      <c r="C20" s="8">
        <v>16866</v>
      </c>
      <c r="D20" s="9">
        <v>18606.95</v>
      </c>
      <c r="E20" s="11">
        <v>-8</v>
      </c>
      <c r="F20" s="15"/>
      <c r="G20" s="15"/>
      <c r="H20" s="15"/>
      <c r="I20" s="15"/>
      <c r="J20" s="15"/>
      <c r="K20" s="15"/>
      <c r="L20" s="15"/>
      <c r="M20" s="15"/>
      <c r="N20" s="15"/>
    </row>
    <row r="21" spans="1:14" x14ac:dyDescent="0.25">
      <c r="A21" s="6">
        <v>58030</v>
      </c>
      <c r="B21" s="7" t="s">
        <v>23</v>
      </c>
      <c r="C21" s="13">
        <v>272</v>
      </c>
      <c r="D21" s="9">
        <v>1252.75</v>
      </c>
      <c r="E21" s="11">
        <v>-1</v>
      </c>
      <c r="F21" s="15"/>
      <c r="G21" s="15"/>
      <c r="H21" s="15"/>
      <c r="I21" s="15"/>
      <c r="J21" s="15"/>
      <c r="K21" s="15"/>
      <c r="L21" s="15"/>
      <c r="M21" s="15"/>
      <c r="N21" s="15"/>
    </row>
    <row r="22" spans="1:14" x14ac:dyDescent="0.25">
      <c r="A22" s="6">
        <v>59000</v>
      </c>
      <c r="B22" s="7" t="s">
        <v>24</v>
      </c>
      <c r="C22" s="8">
        <v>4815</v>
      </c>
      <c r="D22" s="9">
        <v>31576.77</v>
      </c>
      <c r="E22" s="11">
        <v>-8</v>
      </c>
      <c r="F22" s="15"/>
      <c r="G22" s="15"/>
      <c r="H22" s="15"/>
      <c r="I22" s="15"/>
      <c r="J22" s="15"/>
      <c r="K22" s="15"/>
      <c r="L22" s="15"/>
      <c r="M22" s="15"/>
      <c r="N22" s="15"/>
    </row>
    <row r="23" spans="1:14" x14ac:dyDescent="0.25">
      <c r="A23" s="6">
        <v>59221</v>
      </c>
      <c r="B23" s="7" t="s">
        <v>25</v>
      </c>
      <c r="C23" s="13">
        <v>343</v>
      </c>
      <c r="D23" s="14">
        <v>754.6</v>
      </c>
      <c r="E23" s="12"/>
      <c r="F23" s="15"/>
      <c r="G23" s="15"/>
      <c r="H23" s="15"/>
      <c r="I23" s="15"/>
      <c r="J23" s="15"/>
      <c r="K23" s="15"/>
      <c r="L23" s="15"/>
      <c r="M23" s="15"/>
      <c r="N23" s="15"/>
    </row>
    <row r="24" spans="1:14" x14ac:dyDescent="0.25">
      <c r="A24" s="6">
        <v>59830</v>
      </c>
      <c r="B24" s="7" t="s">
        <v>26</v>
      </c>
      <c r="C24" s="8">
        <v>2393</v>
      </c>
      <c r="D24" s="9">
        <v>16080.96</v>
      </c>
      <c r="E24" s="11">
        <v>-2</v>
      </c>
      <c r="F24" s="15"/>
      <c r="G24" s="15"/>
      <c r="H24" s="15"/>
      <c r="I24" s="15"/>
      <c r="J24" s="15"/>
      <c r="K24" s="15"/>
      <c r="L24" s="15"/>
      <c r="M24" s="15"/>
      <c r="N24" s="15"/>
    </row>
    <row r="25" spans="1:14" x14ac:dyDescent="0.25">
      <c r="A25" s="6">
        <v>60096</v>
      </c>
      <c r="B25" s="7" t="s">
        <v>27</v>
      </c>
      <c r="C25" s="13">
        <v>209</v>
      </c>
      <c r="D25" s="14">
        <v>648.95000000000005</v>
      </c>
      <c r="E25" s="12"/>
      <c r="F25" s="15"/>
      <c r="G25" s="15"/>
      <c r="H25" s="15"/>
      <c r="I25" s="15"/>
      <c r="J25" s="15"/>
      <c r="K25" s="15"/>
      <c r="L25" s="15"/>
      <c r="M25" s="15"/>
      <c r="N25" s="15"/>
    </row>
    <row r="26" spans="1:14" x14ac:dyDescent="0.25">
      <c r="A26" s="6">
        <v>60763</v>
      </c>
      <c r="B26" s="7" t="s">
        <v>28</v>
      </c>
      <c r="C26" s="13">
        <v>40</v>
      </c>
      <c r="D26" s="14">
        <v>980</v>
      </c>
      <c r="E26" s="11">
        <v>3</v>
      </c>
      <c r="F26" s="15"/>
      <c r="G26" s="15"/>
      <c r="H26" s="15"/>
      <c r="I26" s="15"/>
      <c r="J26" s="15"/>
      <c r="K26" s="15"/>
      <c r="L26" s="15"/>
      <c r="M26" s="15"/>
      <c r="N26" s="15"/>
    </row>
    <row r="27" spans="1:14" x14ac:dyDescent="0.25">
      <c r="A27" s="6">
        <v>60796</v>
      </c>
      <c r="B27" s="7" t="s">
        <v>29</v>
      </c>
      <c r="C27" s="13">
        <v>448</v>
      </c>
      <c r="D27" s="14">
        <v>975.74</v>
      </c>
      <c r="E27" s="12"/>
      <c r="F27" s="15"/>
      <c r="G27" s="15"/>
      <c r="H27" s="15"/>
      <c r="I27" s="15"/>
      <c r="J27" s="15"/>
      <c r="K27" s="15"/>
      <c r="L27" s="15"/>
      <c r="M27" s="15"/>
      <c r="N27" s="15"/>
    </row>
    <row r="28" spans="1:14" x14ac:dyDescent="0.25">
      <c r="A28" s="6">
        <v>60927</v>
      </c>
      <c r="B28" s="7" t="s">
        <v>30</v>
      </c>
      <c r="C28" s="8">
        <v>2432</v>
      </c>
      <c r="D28" s="9">
        <v>12087.04</v>
      </c>
      <c r="E28" s="12"/>
      <c r="F28" s="15"/>
      <c r="G28" s="15"/>
      <c r="H28" s="15"/>
      <c r="I28" s="15"/>
      <c r="J28" s="15"/>
      <c r="K28" s="15"/>
      <c r="L28" s="15"/>
      <c r="M28" s="15"/>
      <c r="N28" s="15"/>
    </row>
    <row r="29" spans="1:14" x14ac:dyDescent="0.25">
      <c r="A29" s="19" t="s">
        <v>34</v>
      </c>
      <c r="B29" s="19"/>
      <c r="C29" s="20">
        <f>SUBTOTAL(109,Tableau1[Qtés Sortie du stock  en Colis])</f>
        <v>1241766</v>
      </c>
      <c r="D29" s="21">
        <f>SUBTOTAL(109,Tableau1[Qtés Sortie du stock en KG Brut])</f>
        <v>5645626.7400000002</v>
      </c>
      <c r="E29" s="22">
        <f>SUBTOTAL(109,Tableau1[Qte Litige Colis])</f>
        <v>-1259</v>
      </c>
      <c r="F29" s="15"/>
      <c r="G29" s="15"/>
      <c r="H29" s="15"/>
      <c r="I29" s="15"/>
      <c r="J29" s="15"/>
      <c r="K29" s="15"/>
      <c r="L29" s="15"/>
      <c r="M29" s="15"/>
      <c r="N29" s="15"/>
    </row>
    <row r="30" spans="1:14" x14ac:dyDescent="0.25">
      <c r="A30" s="15" t="s">
        <v>32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1:14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1:14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1:14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1:14" x14ac:dyDescent="0.25">
      <c r="A34" s="15"/>
      <c r="B34" s="15"/>
      <c r="C34" s="15"/>
      <c r="D34" s="15"/>
      <c r="E34" s="15"/>
    </row>
  </sheetData>
  <mergeCells count="1">
    <mergeCell ref="A1:M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SOETINCK (Eurial Logistique Est)</dc:creator>
  <cp:lastModifiedBy>CA</cp:lastModifiedBy>
  <dcterms:created xsi:type="dcterms:W3CDTF">2018-01-18T15:00:30Z</dcterms:created>
  <dcterms:modified xsi:type="dcterms:W3CDTF">2018-01-18T15:50:23Z</dcterms:modified>
</cp:coreProperties>
</file>