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40" windowHeight="12360"/>
  </bookViews>
  <sheets>
    <sheet name="Prix" sheetId="1" r:id="rId1"/>
    <sheet name="Taux de change" sheetId="3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5" i="1"/>
</calcChain>
</file>

<file path=xl/sharedStrings.xml><?xml version="1.0" encoding="utf-8"?>
<sst xmlns="http://schemas.openxmlformats.org/spreadsheetml/2006/main" count="104" uniqueCount="102">
  <si>
    <t>Fernet-Branca Kräuterbitter</t>
  </si>
  <si>
    <t>Beefeater London Dry Gin</t>
  </si>
  <si>
    <t>Finsbury London Dry Gin</t>
  </si>
  <si>
    <t>Cork Dry Gin aus Irland</t>
  </si>
  <si>
    <t>Barbados: Mount Gay</t>
  </si>
  <si>
    <t>Jamaica: Captain Morgan Black Label</t>
  </si>
  <si>
    <t>Merlot, Vin de Pays d`Oc</t>
  </si>
  <si>
    <t>Cabernet, Vin de Pays d`Oc</t>
  </si>
  <si>
    <t>Pinot Noir, Vin de Pays d`Oc</t>
  </si>
  <si>
    <t>Delaforce Port, Full Ruby</t>
  </si>
  <si>
    <t>Sandeman White Porto</t>
  </si>
  <si>
    <t>Veuve Clicquot Ponsardin Brut, Reims</t>
  </si>
  <si>
    <t>Bisquit, Cognac V.S.O.P.</t>
  </si>
  <si>
    <t>Camus, Grand Cognac V.S.O.P.</t>
  </si>
  <si>
    <t>Carlos No.1 , Solera Gran Reserva</t>
  </si>
  <si>
    <t>Fundador, Solera Reserva</t>
  </si>
  <si>
    <t>Gran Duque D`Alba, Solera Gran Reserva</t>
  </si>
  <si>
    <t>Mouton Cadet, Bordeaux A.B.C.</t>
  </si>
  <si>
    <t>Otard, Cognac V.S.O.P.</t>
  </si>
  <si>
    <t>Dauphin Fine Calvados</t>
  </si>
  <si>
    <t>Grappa di Prosecco</t>
  </si>
  <si>
    <t>Gammel Dansk Bitter</t>
  </si>
  <si>
    <t>Syrah, Vin de Pays d`Oc</t>
  </si>
  <si>
    <t>Premieres Côtes de Bordeaux</t>
  </si>
  <si>
    <t>Croft Port, Fine Ruby</t>
  </si>
  <si>
    <t>Grappa di Brachetto, Casa Martelletti</t>
  </si>
  <si>
    <t>Cuba: Havana Club Anèjo Reserva</t>
  </si>
  <si>
    <t>Mèdoc</t>
  </si>
  <si>
    <t>Merlot</t>
  </si>
  <si>
    <t>Osborne: Medium oder Rich Golden</t>
  </si>
  <si>
    <t>Sandeman: Rich Golden, Medium Dry oder Oloroso Cream</t>
  </si>
  <si>
    <t>Sandeman: Don Fino, Superior Dry</t>
  </si>
  <si>
    <t>Vineyards Beringer: Zinfandel</t>
  </si>
  <si>
    <t>Vineyards Beringer:Sauvignon Blanc</t>
  </si>
  <si>
    <t>Prince D`Arignac V.S.</t>
  </si>
  <si>
    <t>Comte Joseph Fine Cognac V.S.O.P.</t>
  </si>
  <si>
    <t>Hennessy Rare Fine Old Cognac</t>
  </si>
  <si>
    <t>Remy Martin V.S. Grand Cru</t>
  </si>
  <si>
    <t>Cardenal Mendoza, Solera Gran Reserva</t>
  </si>
  <si>
    <t>Grappa del Friuli, Duca di Cividale</t>
  </si>
  <si>
    <t>Madruzzo Liquore, Sambuca &amp; al Caffè</t>
  </si>
  <si>
    <t>Aalborg Jubiläums Akvavit</t>
  </si>
  <si>
    <t xml:space="preserve">Bombay Saphire Gin </t>
  </si>
  <si>
    <t xml:space="preserve">Plymoth Original Dry Gin </t>
  </si>
  <si>
    <t xml:space="preserve">Tanqueray Gin </t>
  </si>
  <si>
    <t>Jamaica:Appleton Special</t>
  </si>
  <si>
    <t>Jamaica: Appleton Estate V/X</t>
  </si>
  <si>
    <t>Pusser`s British Navy Rum</t>
  </si>
  <si>
    <t>Bourgogne Pinot Noir</t>
  </si>
  <si>
    <t>Moet &amp; Chandon Brut Imperial, Epernay</t>
  </si>
  <si>
    <t>Chardonnay</t>
  </si>
  <si>
    <t>Galeone, Montepulciano D`Abruzzo</t>
  </si>
  <si>
    <t>Valmarone, Valpolicella</t>
  </si>
  <si>
    <t>AUD</t>
  </si>
  <si>
    <t>CAD</t>
  </si>
  <si>
    <t>EUR</t>
  </si>
  <si>
    <t>GBP</t>
  </si>
  <si>
    <t>JPY</t>
  </si>
  <si>
    <t>NZD</t>
  </si>
  <si>
    <t>SGD</t>
  </si>
  <si>
    <t>USD</t>
  </si>
  <si>
    <t>ZAR</t>
  </si>
  <si>
    <t>Vieille Prune</t>
  </si>
  <si>
    <t>Marc de Muscat</t>
  </si>
  <si>
    <t>Bisquit, Cognac X.O. (Caraffe)</t>
  </si>
  <si>
    <t>Grappa Carpene Malvolti (vieilli en fûts de chêne)</t>
  </si>
  <si>
    <t>Ramo D`Oro, Liquore al Limone (Sardaigne)</t>
  </si>
  <si>
    <t>Pimm`s No.1 (Angleterre)</t>
  </si>
  <si>
    <t>Cuba: Havana Club 7 ans</t>
  </si>
  <si>
    <t xml:space="preserve">Cuba: Varadero 5 ans </t>
  </si>
  <si>
    <t>Nicaragua: Flor de Cana 5 ans</t>
  </si>
  <si>
    <t>Nicaragua: Flor de Cana 7 ans</t>
  </si>
  <si>
    <t>Venezuela: Ocumare Blanco Especial (1 Litre)</t>
  </si>
  <si>
    <t>Chardonnay, Vin de Pays d`Oc (vin blanc)</t>
  </si>
  <si>
    <t>Sauvignon Blanc, Vin de Pays d`Oc (vin blanc)</t>
  </si>
  <si>
    <t>Viognier, Vin de Pays d`Oc (vin blanc)</t>
  </si>
  <si>
    <t>Villa Antinori, Chianti Classico Riserva (vin rouge)</t>
  </si>
  <si>
    <t>Villa Antinori, vin blanc</t>
  </si>
  <si>
    <t>Chianti D.O.C.G. (vin rouge)</t>
  </si>
  <si>
    <t>Riserva Ducale, Chianti Classico Riserva D.O.C.G. (vin rouge)</t>
  </si>
  <si>
    <t>Alàuda, Rosso di Montepulciano D.O.C. (vin rouge)</t>
  </si>
  <si>
    <t>Raìm, Isola die Nuraghi I.G.T. (vin rouge)</t>
  </si>
  <si>
    <t>Corvo Rosso I.T.G. (vin rouge)</t>
  </si>
  <si>
    <t>Jacob`s Creek, Shiraz Cabernet (vin rouge)</t>
  </si>
  <si>
    <t>Jacob`s Creek, Chardonnay Semillon (vin blanc)</t>
  </si>
  <si>
    <t>Lyngrove, Pinotage (vin rouge)</t>
  </si>
  <si>
    <t>Blydskap, Cinsault/Pinotage (vin rouge)</t>
  </si>
  <si>
    <t>Blydskap, Chenin Blanc (vin blanc)</t>
  </si>
  <si>
    <t>Baron Philippe de Rothschild, Merlot (vin rouge)</t>
  </si>
  <si>
    <t>Magallanes, Malbec/Syrah (vin rouge)</t>
  </si>
  <si>
    <t>Magallanes, Chardonnay (vin blanc)</t>
  </si>
  <si>
    <t>Roble (6 mois en fût de chêne) vin rouge</t>
  </si>
  <si>
    <t>Carta de Oro, Tinto Crianza (vin rouge)</t>
  </si>
  <si>
    <t>Carta de Oro, Tempranillo (vin rouge)</t>
  </si>
  <si>
    <t>Cabernet Sauvignon (vin rouge)</t>
  </si>
  <si>
    <t>Tempranillo-Garnacha (vin rouge)</t>
  </si>
  <si>
    <t>Fenicio Orleans-Borbon, Dry Oloroso (Sherry)</t>
  </si>
  <si>
    <t>Delaforce 10 Years Old Tawny Port (vieilli en fût de chêne)</t>
  </si>
  <si>
    <t>Liste de prix des vins et spiritueux en monnaies diverses</t>
  </si>
  <si>
    <t>Taux de change</t>
  </si>
  <si>
    <t>Prix en CHF</t>
  </si>
  <si>
    <t>Monnaie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</si>
</sst>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 * #,##0.00_ ;_ * \-#,##0.00_ ;_ * &quot;-&quot;??_ ;_ @_ "/>
    <numFmt numFmtId="165" formatCode="_-* #,##0.00\ [$€-1]_-;\-* #,##0.00\ [$€-1]_-;_-* &quot;-&quot;??\ [$€-1]_-"/>
    <numFmt numFmtId="166" formatCode="#,##0.0\ \$"/>
    <numFmt numFmtId="167" formatCode="_ * #,##0.0000_ ;_ * \-#,##0.0000_ ;_ * &quot;-&quot;??_ ;_ @_ "/>
  </numFmts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b/>
      <sz val="14"/>
      <name val="Arial"/>
      <family val="2"/>
    </font>
    <font>
      <sz val="14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5" fontId="2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21">
    <xf numFmtId="0" fontId="0" fillId="0" borderId="0" xfId="0"/>
    <xf numFmtId="0" fontId="3" fillId="0" borderId="1" xfId="0" applyFont="1" applyBorder="1" applyAlignment="1">
      <alignment horizontal="right"/>
    </xf>
    <xf numFmtId="0" fontId="4" fillId="0" borderId="0" xfId="0" applyFont="1"/>
    <xf numFmtId="166" fontId="4" fillId="0" borderId="0" xfId="0" applyNumberFormat="1" applyFont="1"/>
    <xf numFmtId="0" fontId="0" fillId="3" borderId="0" xfId="0" applyFill="1" applyBorder="1"/>
    <xf numFmtId="167" fontId="1" fillId="3" borderId="0" xfId="2" applyNumberFormat="1" applyFont="1" applyFill="1" applyBorder="1"/>
    <xf numFmtId="2" fontId="7" fillId="0" borderId="1" xfId="0" applyNumberFormat="1" applyFont="1" applyBorder="1"/>
    <xf numFmtId="0" fontId="5" fillId="2" borderId="2" xfId="0" applyFont="1" applyFill="1" applyBorder="1" applyAlignment="1"/>
    <xf numFmtId="17" fontId="6" fillId="2" borderId="2" xfId="0" applyNumberFormat="1" applyFont="1" applyFill="1" applyBorder="1" applyAlignment="1"/>
    <xf numFmtId="17" fontId="6" fillId="2" borderId="3" xfId="0" applyNumberFormat="1" applyFont="1" applyFill="1" applyBorder="1" applyAlignment="1"/>
    <xf numFmtId="0" fontId="9" fillId="2" borderId="4" xfId="0" applyFont="1" applyFill="1" applyBorder="1" applyAlignment="1"/>
    <xf numFmtId="0" fontId="2" fillId="0" borderId="0" xfId="0" applyFont="1"/>
    <xf numFmtId="0" fontId="7" fillId="0" borderId="1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10" fillId="2" borderId="0" xfId="0" applyFont="1" applyFill="1" applyAlignment="1">
      <alignment horizontal="center"/>
    </xf>
    <xf numFmtId="43" fontId="7" fillId="0" borderId="1" xfId="3" applyFont="1" applyBorder="1"/>
  </cellXfs>
  <cellStyles count="4">
    <cellStyle name="Euro" xfId="1"/>
    <cellStyle name="Komma 2" xfId="2"/>
    <cellStyle name="Milliers" xfId="3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tabSelected="1" zoomScale="130" zoomScaleNormal="130" workbookViewId="0">
      <selection activeCell="G4" sqref="G4"/>
    </sheetView>
  </sheetViews>
  <sheetFormatPr baseColWidth="10" defaultRowHeight="12.75" x14ac:dyDescent="0.2"/>
  <cols>
    <col min="7" max="7" width="12.85546875" customWidth="1"/>
  </cols>
  <sheetData>
    <row r="1" spans="1:12" x14ac:dyDescent="0.2">
      <c r="A1" s="13"/>
      <c r="B1" s="13"/>
      <c r="C1" s="13"/>
      <c r="D1" s="13"/>
      <c r="E1" s="13"/>
      <c r="F1" s="13"/>
    </row>
    <row r="2" spans="1:12" ht="23.25" x14ac:dyDescent="0.35">
      <c r="A2" s="10" t="s">
        <v>98</v>
      </c>
      <c r="B2" s="7"/>
      <c r="C2" s="7"/>
      <c r="D2" s="7"/>
      <c r="E2" s="7"/>
      <c r="F2" s="8"/>
      <c r="G2" s="9"/>
      <c r="I2" s="11" t="s">
        <v>101</v>
      </c>
    </row>
    <row r="3" spans="1:12" ht="23.25" x14ac:dyDescent="0.35">
      <c r="A3" s="15"/>
      <c r="B3" s="16"/>
      <c r="C3" s="16"/>
      <c r="D3" s="16"/>
      <c r="E3" s="16"/>
      <c r="F3" s="16"/>
      <c r="G3" s="17"/>
      <c r="I3" t="s">
        <v>53</v>
      </c>
    </row>
    <row r="4" spans="1:12" x14ac:dyDescent="0.2">
      <c r="A4" s="14"/>
      <c r="B4" s="14"/>
      <c r="C4" s="14"/>
      <c r="D4" s="14"/>
      <c r="E4" s="14"/>
      <c r="F4" s="1" t="s">
        <v>100</v>
      </c>
      <c r="G4" t="s">
        <v>53</v>
      </c>
      <c r="H4" s="2"/>
      <c r="I4" s="2"/>
      <c r="J4" s="2"/>
      <c r="K4" s="2"/>
      <c r="L4" s="2"/>
    </row>
    <row r="5" spans="1:12" x14ac:dyDescent="0.2">
      <c r="A5" s="12" t="s">
        <v>62</v>
      </c>
      <c r="B5" s="12"/>
      <c r="C5" s="12"/>
      <c r="D5" s="12"/>
      <c r="E5" s="12"/>
      <c r="F5" s="6">
        <v>222</v>
      </c>
      <c r="G5" s="20">
        <f>F5*VLOOKUP($G$4,'Taux de change'!$B$2:$C$10,2,0)</f>
        <v>210.12299999999999</v>
      </c>
      <c r="H5" s="3"/>
      <c r="I5" s="2"/>
      <c r="J5" s="2"/>
      <c r="K5" s="2"/>
      <c r="L5" s="2"/>
    </row>
    <row r="6" spans="1:12" x14ac:dyDescent="0.2">
      <c r="A6" s="12" t="s">
        <v>63</v>
      </c>
      <c r="B6" s="12"/>
      <c r="C6" s="12"/>
      <c r="D6" s="12"/>
      <c r="E6" s="12"/>
      <c r="F6" s="6">
        <v>216.1</v>
      </c>
      <c r="G6" s="20">
        <f>F6*VLOOKUP($G$4,'Taux de change'!$B$2:$C$10,2,0)</f>
        <v>204.53864999999999</v>
      </c>
      <c r="H6" s="2"/>
      <c r="I6" s="2"/>
      <c r="J6" s="2"/>
      <c r="K6" s="2"/>
      <c r="L6" s="2"/>
    </row>
    <row r="7" spans="1:12" x14ac:dyDescent="0.2">
      <c r="A7" s="12" t="s">
        <v>19</v>
      </c>
      <c r="B7" s="12"/>
      <c r="C7" s="12"/>
      <c r="D7" s="12"/>
      <c r="E7" s="12"/>
      <c r="F7" s="6">
        <v>267.60000000000002</v>
      </c>
      <c r="G7" s="20">
        <f>F7*VLOOKUP($G$4,'Taux de change'!$B$2:$C$10,2,0)</f>
        <v>253.28340000000003</v>
      </c>
      <c r="H7" s="2"/>
      <c r="I7" s="2"/>
      <c r="J7" s="2"/>
      <c r="K7" s="2"/>
      <c r="L7" s="2"/>
    </row>
    <row r="8" spans="1:12" x14ac:dyDescent="0.2">
      <c r="A8" s="12" t="s">
        <v>34</v>
      </c>
      <c r="B8" s="12"/>
      <c r="C8" s="12"/>
      <c r="D8" s="12"/>
      <c r="E8" s="12"/>
      <c r="F8" s="6">
        <v>45.6</v>
      </c>
      <c r="G8" s="20">
        <f>F8*VLOOKUP($G$4,'Taux de change'!$B$2:$C$10,2,0)</f>
        <v>43.160400000000003</v>
      </c>
      <c r="H8" s="2"/>
      <c r="I8" s="2"/>
      <c r="J8" s="2"/>
      <c r="K8" s="2"/>
      <c r="L8" s="2"/>
    </row>
    <row r="9" spans="1:12" x14ac:dyDescent="0.2">
      <c r="A9" s="12" t="s">
        <v>12</v>
      </c>
      <c r="B9" s="12"/>
      <c r="C9" s="12"/>
      <c r="D9" s="12"/>
      <c r="E9" s="12"/>
      <c r="F9" s="6">
        <v>142.69999999999999</v>
      </c>
      <c r="G9" s="20">
        <f>F9*VLOOKUP($G$4,'Taux de change'!$B$2:$C$10,2,0)</f>
        <v>135.06555</v>
      </c>
      <c r="H9" s="2"/>
      <c r="I9" s="2"/>
      <c r="J9" s="2"/>
      <c r="K9" s="2"/>
      <c r="L9" s="2"/>
    </row>
    <row r="10" spans="1:12" x14ac:dyDescent="0.2">
      <c r="A10" s="12" t="s">
        <v>64</v>
      </c>
      <c r="B10" s="12"/>
      <c r="C10" s="12"/>
      <c r="D10" s="12"/>
      <c r="E10" s="12"/>
      <c r="F10" s="6">
        <v>257.7</v>
      </c>
      <c r="G10" s="20">
        <f>F10*VLOOKUP($G$4,'Taux de change'!$B$2:$C$10,2,0)</f>
        <v>243.91305</v>
      </c>
      <c r="H10" s="2"/>
      <c r="I10" s="2"/>
      <c r="J10" s="2"/>
      <c r="K10" s="2"/>
      <c r="L10" s="2"/>
    </row>
    <row r="11" spans="1:12" x14ac:dyDescent="0.2">
      <c r="A11" s="12" t="s">
        <v>13</v>
      </c>
      <c r="B11" s="12"/>
      <c r="C11" s="12"/>
      <c r="D11" s="12"/>
      <c r="E11" s="12"/>
      <c r="F11" s="6">
        <v>273.60000000000002</v>
      </c>
      <c r="G11" s="20">
        <f>F11*VLOOKUP($G$4,'Taux de change'!$B$2:$C$10,2,0)</f>
        <v>258.9624</v>
      </c>
      <c r="H11" s="2"/>
      <c r="I11" s="2"/>
      <c r="J11" s="2"/>
      <c r="K11" s="2"/>
      <c r="L11" s="2"/>
    </row>
    <row r="12" spans="1:12" x14ac:dyDescent="0.2">
      <c r="A12" s="12" t="s">
        <v>35</v>
      </c>
      <c r="B12" s="12"/>
      <c r="C12" s="12"/>
      <c r="D12" s="12"/>
      <c r="E12" s="12"/>
      <c r="F12" s="6">
        <v>156.6</v>
      </c>
      <c r="G12" s="20">
        <f>F12*VLOOKUP($G$4,'Taux de change'!$B$2:$C$10,2,0)</f>
        <v>148.22190000000001</v>
      </c>
      <c r="H12" s="2"/>
      <c r="I12" s="2"/>
      <c r="J12" s="2"/>
      <c r="K12" s="2"/>
      <c r="L12" s="2"/>
    </row>
    <row r="13" spans="1:12" x14ac:dyDescent="0.2">
      <c r="A13" s="12" t="s">
        <v>36</v>
      </c>
      <c r="B13" s="12"/>
      <c r="C13" s="12"/>
      <c r="D13" s="12"/>
      <c r="E13" s="12"/>
      <c r="F13" s="6">
        <v>283.5</v>
      </c>
      <c r="G13" s="20">
        <f>F13*VLOOKUP($G$4,'Taux de change'!$B$2:$C$10,2,0)</f>
        <v>268.33274999999998</v>
      </c>
      <c r="H13" s="2"/>
      <c r="I13" s="2"/>
      <c r="J13" s="2"/>
      <c r="K13" s="2"/>
      <c r="L13" s="2"/>
    </row>
    <row r="14" spans="1:12" x14ac:dyDescent="0.2">
      <c r="A14" s="12" t="s">
        <v>18</v>
      </c>
      <c r="B14" s="12"/>
      <c r="C14" s="12"/>
      <c r="D14" s="12"/>
      <c r="E14" s="12"/>
      <c r="F14" s="6">
        <v>134.80000000000001</v>
      </c>
      <c r="G14" s="20">
        <f>F14*VLOOKUP($G$4,'Taux de change'!$B$2:$C$10,2,0)</f>
        <v>127.58820000000001</v>
      </c>
      <c r="H14" s="2"/>
      <c r="I14" s="2"/>
      <c r="J14" s="2"/>
      <c r="K14" s="2"/>
      <c r="L14" s="2"/>
    </row>
    <row r="15" spans="1:12" x14ac:dyDescent="0.2">
      <c r="A15" s="12" t="s">
        <v>37</v>
      </c>
      <c r="B15" s="12"/>
      <c r="C15" s="12"/>
      <c r="D15" s="12"/>
      <c r="E15" s="12"/>
      <c r="F15" s="6">
        <v>162.6</v>
      </c>
      <c r="G15" s="20">
        <f>F15*VLOOKUP($G$4,'Taux de change'!$B$2:$C$10,2,0)</f>
        <v>153.90090000000001</v>
      </c>
      <c r="H15" s="2"/>
      <c r="I15" s="2"/>
      <c r="J15" s="2"/>
      <c r="K15" s="2"/>
      <c r="L15" s="2"/>
    </row>
    <row r="16" spans="1:12" x14ac:dyDescent="0.2">
      <c r="A16" s="12" t="s">
        <v>14</v>
      </c>
      <c r="B16" s="12"/>
      <c r="C16" s="12"/>
      <c r="D16" s="12"/>
      <c r="E16" s="12"/>
      <c r="F16" s="6">
        <v>95.2</v>
      </c>
      <c r="G16" s="20">
        <f>F16*VLOOKUP($G$4,'Taux de change'!$B$2:$C$10,2,0)</f>
        <v>90.106800000000007</v>
      </c>
      <c r="H16" s="2"/>
      <c r="I16" s="2"/>
      <c r="J16" s="2"/>
      <c r="K16" s="2"/>
      <c r="L16" s="2"/>
    </row>
    <row r="17" spans="1:12" x14ac:dyDescent="0.2">
      <c r="A17" s="12" t="s">
        <v>15</v>
      </c>
      <c r="B17" s="12"/>
      <c r="C17" s="12"/>
      <c r="D17" s="12"/>
      <c r="E17" s="12"/>
      <c r="F17" s="6">
        <v>37.700000000000003</v>
      </c>
      <c r="G17" s="20">
        <f>F17*VLOOKUP($G$4,'Taux de change'!$B$2:$C$10,2,0)</f>
        <v>35.683050000000001</v>
      </c>
      <c r="H17" s="2"/>
      <c r="I17" s="2"/>
      <c r="J17" s="2"/>
      <c r="K17" s="2"/>
      <c r="L17" s="2"/>
    </row>
    <row r="18" spans="1:12" x14ac:dyDescent="0.2">
      <c r="A18" s="12" t="s">
        <v>16</v>
      </c>
      <c r="B18" s="12"/>
      <c r="C18" s="12"/>
      <c r="D18" s="12"/>
      <c r="E18" s="12"/>
      <c r="F18" s="6">
        <v>216.1</v>
      </c>
      <c r="G18" s="20">
        <f>F18*VLOOKUP($G$4,'Taux de change'!$B$2:$C$10,2,0)</f>
        <v>204.53864999999999</v>
      </c>
      <c r="H18" s="2"/>
      <c r="I18" s="2"/>
      <c r="J18" s="2"/>
      <c r="K18" s="2"/>
      <c r="L18" s="2"/>
    </row>
    <row r="19" spans="1:12" x14ac:dyDescent="0.2">
      <c r="A19" s="12" t="s">
        <v>38</v>
      </c>
      <c r="B19" s="12"/>
      <c r="C19" s="12"/>
      <c r="D19" s="12"/>
      <c r="E19" s="12"/>
      <c r="F19" s="6">
        <v>253.7</v>
      </c>
      <c r="G19" s="20">
        <f>F19*VLOOKUP($G$4,'Taux de change'!$B$2:$C$10,2,0)</f>
        <v>240.12705</v>
      </c>
      <c r="H19" s="2"/>
      <c r="I19" s="2"/>
      <c r="J19" s="2"/>
      <c r="K19" s="2"/>
      <c r="L19" s="2"/>
    </row>
    <row r="20" spans="1:12" x14ac:dyDescent="0.2">
      <c r="A20" s="12" t="s">
        <v>25</v>
      </c>
      <c r="B20" s="12"/>
      <c r="C20" s="12"/>
      <c r="D20" s="12"/>
      <c r="E20" s="12"/>
      <c r="F20" s="6">
        <v>99.1</v>
      </c>
      <c r="G20" s="20">
        <f>F20*VLOOKUP($G$4,'Taux de change'!$B$2:$C$10,2,0)</f>
        <v>93.798149999999993</v>
      </c>
      <c r="H20" s="2"/>
      <c r="I20" s="2"/>
      <c r="J20" s="2"/>
      <c r="K20" s="2"/>
      <c r="L20" s="2"/>
    </row>
    <row r="21" spans="1:12" x14ac:dyDescent="0.2">
      <c r="A21" s="12" t="s">
        <v>20</v>
      </c>
      <c r="B21" s="12"/>
      <c r="C21" s="12"/>
      <c r="D21" s="12"/>
      <c r="E21" s="12"/>
      <c r="F21" s="6">
        <v>77.3</v>
      </c>
      <c r="G21" s="20">
        <f>F21*VLOOKUP($G$4,'Taux de change'!$B$2:$C$10,2,0)</f>
        <v>73.164450000000002</v>
      </c>
      <c r="H21" s="2"/>
      <c r="I21" s="2"/>
      <c r="J21" s="2"/>
      <c r="K21" s="2"/>
      <c r="L21" s="2"/>
    </row>
    <row r="22" spans="1:12" x14ac:dyDescent="0.2">
      <c r="A22" s="12" t="s">
        <v>39</v>
      </c>
      <c r="B22" s="12"/>
      <c r="C22" s="12"/>
      <c r="D22" s="12"/>
      <c r="E22" s="12"/>
      <c r="F22" s="6">
        <v>249.8</v>
      </c>
      <c r="G22" s="20">
        <f>F22*VLOOKUP($G$4,'Taux de change'!$B$2:$C$10,2,0)</f>
        <v>236.43570000000003</v>
      </c>
      <c r="H22" s="2"/>
      <c r="I22" s="2"/>
      <c r="J22" s="2"/>
      <c r="K22" s="2"/>
      <c r="L22" s="2"/>
    </row>
    <row r="23" spans="1:12" x14ac:dyDescent="0.2">
      <c r="A23" s="12" t="s">
        <v>65</v>
      </c>
      <c r="B23" s="12"/>
      <c r="C23" s="12"/>
      <c r="D23" s="12"/>
      <c r="E23" s="12"/>
      <c r="F23" s="6">
        <v>144.69999999999999</v>
      </c>
      <c r="G23" s="20">
        <f>F23*VLOOKUP($G$4,'Taux de change'!$B$2:$C$10,2,0)</f>
        <v>136.95855</v>
      </c>
      <c r="H23" s="2"/>
      <c r="I23" s="2"/>
      <c r="J23" s="2"/>
      <c r="K23" s="2"/>
      <c r="L23" s="2"/>
    </row>
    <row r="24" spans="1:12" x14ac:dyDescent="0.2">
      <c r="A24" s="12" t="s">
        <v>0</v>
      </c>
      <c r="B24" s="12"/>
      <c r="C24" s="12"/>
      <c r="D24" s="12"/>
      <c r="E24" s="12"/>
      <c r="F24" s="6">
        <v>206.2</v>
      </c>
      <c r="G24" s="20">
        <f>F24*VLOOKUP($G$4,'Taux de change'!$B$2:$C$10,2,0)</f>
        <v>195.16829999999999</v>
      </c>
      <c r="H24" s="2"/>
      <c r="I24" s="2"/>
      <c r="J24" s="2"/>
      <c r="K24" s="2"/>
      <c r="L24" s="2"/>
    </row>
    <row r="25" spans="1:12" x14ac:dyDescent="0.2">
      <c r="A25" s="12" t="s">
        <v>40</v>
      </c>
      <c r="B25" s="12"/>
      <c r="C25" s="12"/>
      <c r="D25" s="12"/>
      <c r="E25" s="12"/>
      <c r="F25" s="6">
        <v>130.80000000000001</v>
      </c>
      <c r="G25" s="20">
        <f>F25*VLOOKUP($G$4,'Taux de change'!$B$2:$C$10,2,0)</f>
        <v>123.80220000000001</v>
      </c>
      <c r="H25" s="2"/>
      <c r="I25" s="2"/>
      <c r="J25" s="2"/>
      <c r="K25" s="2"/>
      <c r="L25" s="2"/>
    </row>
    <row r="26" spans="1:12" x14ac:dyDescent="0.2">
      <c r="A26" s="12" t="s">
        <v>66</v>
      </c>
      <c r="B26" s="12"/>
      <c r="C26" s="12"/>
      <c r="D26" s="12"/>
      <c r="E26" s="12"/>
      <c r="F26" s="6">
        <v>29.7</v>
      </c>
      <c r="G26" s="20">
        <f>F26*VLOOKUP($G$4,'Taux de change'!$B$2:$C$10,2,0)</f>
        <v>28.111049999999999</v>
      </c>
      <c r="H26" s="2"/>
      <c r="I26" s="2"/>
      <c r="J26" s="2"/>
      <c r="K26" s="2"/>
      <c r="L26" s="2"/>
    </row>
    <row r="27" spans="1:12" x14ac:dyDescent="0.2">
      <c r="A27" s="12" t="s">
        <v>21</v>
      </c>
      <c r="B27" s="12"/>
      <c r="C27" s="12"/>
      <c r="D27" s="12"/>
      <c r="E27" s="12"/>
      <c r="F27" s="6">
        <v>295.39999999999998</v>
      </c>
      <c r="G27" s="20">
        <f>F27*VLOOKUP($G$4,'Taux de change'!$B$2:$C$10,2,0)</f>
        <v>279.59609999999998</v>
      </c>
      <c r="H27" s="2"/>
      <c r="I27" s="2"/>
      <c r="J27" s="2"/>
      <c r="K27" s="2"/>
      <c r="L27" s="2"/>
    </row>
    <row r="28" spans="1:12" x14ac:dyDescent="0.2">
      <c r="A28" s="12" t="s">
        <v>41</v>
      </c>
      <c r="B28" s="12"/>
      <c r="C28" s="12"/>
      <c r="D28" s="12"/>
      <c r="E28" s="12"/>
      <c r="F28" s="6">
        <v>25.8</v>
      </c>
      <c r="G28" s="20">
        <f>F28*VLOOKUP($G$4,'Taux de change'!$B$2:$C$10,2,0)</f>
        <v>24.419700000000002</v>
      </c>
      <c r="H28" s="2"/>
      <c r="I28" s="2"/>
      <c r="J28" s="2"/>
      <c r="K28" s="2"/>
      <c r="L28" s="2"/>
    </row>
    <row r="29" spans="1:12" x14ac:dyDescent="0.2">
      <c r="A29" s="12" t="s">
        <v>67</v>
      </c>
      <c r="B29" s="12"/>
      <c r="C29" s="12"/>
      <c r="D29" s="12"/>
      <c r="E29" s="12"/>
      <c r="F29" s="6">
        <v>170.5</v>
      </c>
      <c r="G29" s="20">
        <f>F29*VLOOKUP($G$4,'Taux de change'!$B$2:$C$10,2,0)</f>
        <v>161.37825000000001</v>
      </c>
      <c r="H29" s="2"/>
      <c r="I29" s="2"/>
      <c r="J29" s="2"/>
      <c r="K29" s="2"/>
      <c r="L29" s="2"/>
    </row>
    <row r="30" spans="1:12" x14ac:dyDescent="0.2">
      <c r="A30" s="12" t="s">
        <v>1</v>
      </c>
      <c r="B30" s="12"/>
      <c r="C30" s="12"/>
      <c r="D30" s="12"/>
      <c r="E30" s="12"/>
      <c r="F30" s="6">
        <v>271.60000000000002</v>
      </c>
      <c r="G30" s="20">
        <f>F30*VLOOKUP($G$4,'Taux de change'!$B$2:$C$10,2,0)</f>
        <v>257.06940000000003</v>
      </c>
      <c r="H30" s="2"/>
      <c r="I30" s="2"/>
      <c r="J30" s="2"/>
      <c r="K30" s="2"/>
      <c r="L30" s="2"/>
    </row>
    <row r="31" spans="1:12" x14ac:dyDescent="0.2">
      <c r="A31" s="12" t="s">
        <v>2</v>
      </c>
      <c r="B31" s="12"/>
      <c r="C31" s="12"/>
      <c r="D31" s="12"/>
      <c r="E31" s="12"/>
      <c r="F31" s="6">
        <v>130.80000000000001</v>
      </c>
      <c r="G31" s="20">
        <f>F31*VLOOKUP($G$4,'Taux de change'!$B$2:$C$10,2,0)</f>
        <v>123.80220000000001</v>
      </c>
      <c r="H31" s="2"/>
      <c r="I31" s="2"/>
      <c r="J31" s="2"/>
      <c r="K31" s="2"/>
      <c r="L31" s="2"/>
    </row>
    <row r="32" spans="1:12" x14ac:dyDescent="0.2">
      <c r="A32" s="12" t="s">
        <v>3</v>
      </c>
      <c r="B32" s="12"/>
      <c r="C32" s="12"/>
      <c r="D32" s="12"/>
      <c r="E32" s="12"/>
      <c r="F32" s="6">
        <v>57.5</v>
      </c>
      <c r="G32" s="20">
        <f>F32*VLOOKUP($G$4,'Taux de change'!$B$2:$C$10,2,0)</f>
        <v>54.423749999999998</v>
      </c>
      <c r="H32" s="2"/>
      <c r="I32" s="2"/>
      <c r="J32" s="2"/>
      <c r="K32" s="2"/>
      <c r="L32" s="2"/>
    </row>
    <row r="33" spans="1:12" x14ac:dyDescent="0.2">
      <c r="A33" s="12" t="s">
        <v>42</v>
      </c>
      <c r="B33" s="12"/>
      <c r="C33" s="12"/>
      <c r="D33" s="12"/>
      <c r="E33" s="12"/>
      <c r="F33" s="6">
        <v>118.9</v>
      </c>
      <c r="G33" s="20">
        <f>F33*VLOOKUP($G$4,'Taux de change'!$B$2:$C$10,2,0)</f>
        <v>112.53885000000001</v>
      </c>
      <c r="H33" s="2"/>
      <c r="I33" s="2"/>
      <c r="J33" s="2"/>
      <c r="K33" s="2"/>
      <c r="L33" s="2"/>
    </row>
    <row r="34" spans="1:12" x14ac:dyDescent="0.2">
      <c r="A34" s="12" t="s">
        <v>43</v>
      </c>
      <c r="B34" s="12"/>
      <c r="C34" s="12"/>
      <c r="D34" s="12"/>
      <c r="E34" s="12"/>
      <c r="F34" s="6">
        <v>204.2</v>
      </c>
      <c r="G34" s="20">
        <f>F34*VLOOKUP($G$4,'Taux de change'!$B$2:$C$10,2,0)</f>
        <v>193.27529999999999</v>
      </c>
      <c r="H34" s="2"/>
      <c r="I34" s="2"/>
      <c r="J34" s="2"/>
      <c r="K34" s="2"/>
      <c r="L34" s="2"/>
    </row>
    <row r="35" spans="1:12" x14ac:dyDescent="0.2">
      <c r="A35" s="12" t="s">
        <v>44</v>
      </c>
      <c r="B35" s="12"/>
      <c r="C35" s="12"/>
      <c r="D35" s="12"/>
      <c r="E35" s="12"/>
      <c r="F35" s="6">
        <v>111</v>
      </c>
      <c r="G35" s="20">
        <f>F35*VLOOKUP($G$4,'Taux de change'!$B$2:$C$10,2,0)</f>
        <v>105.0615</v>
      </c>
      <c r="H35" s="2"/>
      <c r="I35" s="2"/>
      <c r="J35" s="2"/>
      <c r="K35" s="2"/>
      <c r="L35" s="2"/>
    </row>
    <row r="36" spans="1:12" x14ac:dyDescent="0.2">
      <c r="A36" s="12" t="s">
        <v>4</v>
      </c>
      <c r="B36" s="12"/>
      <c r="C36" s="12"/>
      <c r="D36" s="12"/>
      <c r="E36" s="12"/>
      <c r="F36" s="6">
        <v>101.1</v>
      </c>
      <c r="G36" s="20">
        <f>F36*VLOOKUP($G$4,'Taux de change'!$B$2:$C$10,2,0)</f>
        <v>95.691149999999993</v>
      </c>
      <c r="H36" s="2"/>
      <c r="I36" s="2"/>
      <c r="J36" s="2"/>
      <c r="K36" s="2"/>
      <c r="L36" s="2"/>
    </row>
    <row r="37" spans="1:12" x14ac:dyDescent="0.2">
      <c r="A37" s="12" t="s">
        <v>5</v>
      </c>
      <c r="B37" s="12"/>
      <c r="C37" s="12"/>
      <c r="D37" s="12"/>
      <c r="E37" s="12"/>
      <c r="F37" s="6">
        <v>226</v>
      </c>
      <c r="G37" s="20">
        <f>F37*VLOOKUP($G$4,'Taux de change'!$B$2:$C$10,2,0)</f>
        <v>213.90899999999999</v>
      </c>
      <c r="H37" s="2"/>
      <c r="I37" s="2"/>
      <c r="J37" s="2"/>
      <c r="K37" s="2"/>
      <c r="L37" s="2"/>
    </row>
    <row r="38" spans="1:12" x14ac:dyDescent="0.2">
      <c r="A38" s="12" t="s">
        <v>26</v>
      </c>
      <c r="B38" s="12"/>
      <c r="C38" s="12"/>
      <c r="D38" s="12"/>
      <c r="E38" s="12"/>
      <c r="F38" s="6">
        <v>164.5</v>
      </c>
      <c r="G38" s="20">
        <f>F38*VLOOKUP($G$4,'Taux de change'!$B$2:$C$10,2,0)</f>
        <v>155.69925000000001</v>
      </c>
      <c r="H38" s="2"/>
      <c r="I38" s="2"/>
      <c r="J38" s="2"/>
      <c r="K38" s="2"/>
      <c r="L38" s="2"/>
    </row>
    <row r="39" spans="1:12" x14ac:dyDescent="0.2">
      <c r="A39" s="12" t="s">
        <v>68</v>
      </c>
      <c r="B39" s="12"/>
      <c r="C39" s="12"/>
      <c r="D39" s="12"/>
      <c r="E39" s="12"/>
      <c r="F39" s="6">
        <v>218.1</v>
      </c>
      <c r="G39" s="20">
        <f>F39*VLOOKUP($G$4,'Taux de change'!$B$2:$C$10,2,0)</f>
        <v>206.43164999999999</v>
      </c>
      <c r="H39" s="2"/>
      <c r="I39" s="2"/>
      <c r="J39" s="2"/>
      <c r="K39" s="2"/>
      <c r="L39" s="2"/>
    </row>
    <row r="40" spans="1:12" x14ac:dyDescent="0.2">
      <c r="A40" s="12" t="s">
        <v>69</v>
      </c>
      <c r="B40" s="12"/>
      <c r="C40" s="12"/>
      <c r="D40" s="12"/>
      <c r="E40" s="12"/>
      <c r="F40" s="6">
        <v>285.5</v>
      </c>
      <c r="G40" s="20">
        <f>F40*VLOOKUP($G$4,'Taux de change'!$B$2:$C$10,2,0)</f>
        <v>270.22575000000001</v>
      </c>
      <c r="H40" s="2"/>
      <c r="I40" s="2"/>
      <c r="J40" s="2"/>
      <c r="K40" s="2"/>
      <c r="L40" s="2"/>
    </row>
    <row r="41" spans="1:12" x14ac:dyDescent="0.2">
      <c r="A41" s="12" t="s">
        <v>45</v>
      </c>
      <c r="B41" s="12"/>
      <c r="C41" s="12"/>
      <c r="D41" s="12"/>
      <c r="E41" s="12"/>
      <c r="F41" s="6">
        <v>53.5</v>
      </c>
      <c r="G41" s="20">
        <f>F41*VLOOKUP($G$4,'Taux de change'!$B$2:$C$10,2,0)</f>
        <v>50.637749999999997</v>
      </c>
      <c r="H41" s="2"/>
      <c r="I41" s="2"/>
      <c r="J41" s="2"/>
      <c r="K41" s="2"/>
      <c r="L41" s="2"/>
    </row>
    <row r="42" spans="1:12" x14ac:dyDescent="0.2">
      <c r="A42" s="12" t="s">
        <v>46</v>
      </c>
      <c r="B42" s="12"/>
      <c r="C42" s="12"/>
      <c r="D42" s="12"/>
      <c r="E42" s="12"/>
      <c r="F42" s="6">
        <v>83.3</v>
      </c>
      <c r="G42" s="20">
        <f>F42*VLOOKUP($G$4,'Taux de change'!$B$2:$C$10,2,0)</f>
        <v>78.843450000000004</v>
      </c>
      <c r="H42" s="2"/>
      <c r="I42" s="2"/>
      <c r="J42" s="2"/>
      <c r="K42" s="2"/>
      <c r="L42" s="2"/>
    </row>
    <row r="43" spans="1:12" x14ac:dyDescent="0.2">
      <c r="A43" s="12" t="s">
        <v>70</v>
      </c>
      <c r="B43" s="12"/>
      <c r="C43" s="12"/>
      <c r="D43" s="12"/>
      <c r="E43" s="12"/>
      <c r="F43" s="6">
        <v>138.80000000000001</v>
      </c>
      <c r="G43" s="20">
        <f>F43*VLOOKUP($G$4,'Taux de change'!$B$2:$C$10,2,0)</f>
        <v>131.3742</v>
      </c>
      <c r="H43" s="2"/>
      <c r="I43" s="2"/>
      <c r="J43" s="2"/>
      <c r="K43" s="2"/>
      <c r="L43" s="2"/>
    </row>
    <row r="44" spans="1:12" x14ac:dyDescent="0.2">
      <c r="A44" s="12" t="s">
        <v>71</v>
      </c>
      <c r="B44" s="12"/>
      <c r="C44" s="12"/>
      <c r="D44" s="12"/>
      <c r="E44" s="12"/>
      <c r="F44" s="6">
        <v>267.60000000000002</v>
      </c>
      <c r="G44" s="20">
        <f>F44*VLOOKUP($G$4,'Taux de change'!$B$2:$C$10,2,0)</f>
        <v>253.28340000000003</v>
      </c>
      <c r="H44" s="2"/>
      <c r="I44" s="2"/>
      <c r="J44" s="2"/>
      <c r="K44" s="2"/>
      <c r="L44" s="2"/>
    </row>
    <row r="45" spans="1:12" x14ac:dyDescent="0.2">
      <c r="A45" s="12" t="s">
        <v>47</v>
      </c>
      <c r="B45" s="12"/>
      <c r="C45" s="12"/>
      <c r="D45" s="12"/>
      <c r="E45" s="12"/>
      <c r="F45" s="6">
        <v>269.60000000000002</v>
      </c>
      <c r="G45" s="20">
        <f>F45*VLOOKUP($G$4,'Taux de change'!$B$2:$C$10,2,0)</f>
        <v>255.17640000000003</v>
      </c>
      <c r="H45" s="2"/>
      <c r="I45" s="2"/>
      <c r="J45" s="2"/>
      <c r="K45" s="2"/>
      <c r="L45" s="2"/>
    </row>
    <row r="46" spans="1:12" x14ac:dyDescent="0.2">
      <c r="A46" s="12" t="s">
        <v>72</v>
      </c>
      <c r="B46" s="12"/>
      <c r="C46" s="12"/>
      <c r="D46" s="12"/>
      <c r="E46" s="12"/>
      <c r="F46" s="6">
        <v>148.69999999999999</v>
      </c>
      <c r="G46" s="20">
        <f>F46*VLOOKUP($G$4,'Taux de change'!$B$2:$C$10,2,0)</f>
        <v>140.74455</v>
      </c>
      <c r="H46" s="2"/>
      <c r="I46" s="2"/>
      <c r="J46" s="2"/>
      <c r="K46" s="2"/>
      <c r="L46" s="2"/>
    </row>
    <row r="47" spans="1:12" x14ac:dyDescent="0.2">
      <c r="A47" s="12" t="s">
        <v>6</v>
      </c>
      <c r="B47" s="12"/>
      <c r="C47" s="12"/>
      <c r="D47" s="12"/>
      <c r="E47" s="12"/>
      <c r="F47" s="6">
        <v>251.8</v>
      </c>
      <c r="G47" s="20">
        <f>F47*VLOOKUP($G$4,'Taux de change'!$B$2:$C$10,2,0)</f>
        <v>238.32870000000003</v>
      </c>
      <c r="H47" s="2"/>
      <c r="I47" s="2"/>
      <c r="J47" s="2"/>
      <c r="K47" s="2"/>
      <c r="L47" s="2"/>
    </row>
    <row r="48" spans="1:12" x14ac:dyDescent="0.2">
      <c r="A48" s="12" t="s">
        <v>7</v>
      </c>
      <c r="B48" s="12"/>
      <c r="C48" s="12"/>
      <c r="D48" s="12"/>
      <c r="E48" s="12"/>
      <c r="F48" s="6">
        <v>226</v>
      </c>
      <c r="G48" s="20">
        <f>F48*VLOOKUP($G$4,'Taux de change'!$B$2:$C$10,2,0)</f>
        <v>213.90899999999999</v>
      </c>
      <c r="H48" s="2"/>
      <c r="I48" s="2"/>
      <c r="J48" s="2"/>
      <c r="K48" s="2"/>
      <c r="L48" s="2"/>
    </row>
    <row r="49" spans="1:12" x14ac:dyDescent="0.2">
      <c r="A49" s="12" t="s">
        <v>8</v>
      </c>
      <c r="B49" s="12"/>
      <c r="C49" s="12"/>
      <c r="D49" s="12"/>
      <c r="E49" s="12"/>
      <c r="F49" s="6">
        <v>77.3</v>
      </c>
      <c r="G49" s="20">
        <f>F49*VLOOKUP($G$4,'Taux de change'!$B$2:$C$10,2,0)</f>
        <v>73.164450000000002</v>
      </c>
      <c r="H49" s="2"/>
      <c r="I49" s="2"/>
      <c r="J49" s="2"/>
      <c r="K49" s="2"/>
      <c r="L49" s="2"/>
    </row>
    <row r="50" spans="1:12" x14ac:dyDescent="0.2">
      <c r="A50" s="12" t="s">
        <v>22</v>
      </c>
      <c r="B50" s="12"/>
      <c r="C50" s="12"/>
      <c r="D50" s="12"/>
      <c r="E50" s="12"/>
      <c r="F50" s="6">
        <v>85.2</v>
      </c>
      <c r="G50" s="20">
        <f>F50*VLOOKUP($G$4,'Taux de change'!$B$2:$C$10,2,0)</f>
        <v>80.641800000000003</v>
      </c>
      <c r="H50" s="2"/>
      <c r="I50" s="2"/>
      <c r="J50" s="2"/>
      <c r="K50" s="2"/>
      <c r="L50" s="2"/>
    </row>
    <row r="51" spans="1:12" x14ac:dyDescent="0.2">
      <c r="A51" s="12" t="s">
        <v>27</v>
      </c>
      <c r="B51" s="12"/>
      <c r="C51" s="12"/>
      <c r="D51" s="12"/>
      <c r="E51" s="12"/>
      <c r="F51" s="6">
        <v>235.9</v>
      </c>
      <c r="G51" s="20">
        <f>F51*VLOOKUP($G$4,'Taux de change'!$B$2:$C$10,2,0)</f>
        <v>223.27934999999999</v>
      </c>
      <c r="H51" s="2"/>
      <c r="I51" s="2"/>
      <c r="J51" s="2"/>
      <c r="K51" s="2"/>
      <c r="L51" s="2"/>
    </row>
    <row r="52" spans="1:12" x14ac:dyDescent="0.2">
      <c r="A52" s="12" t="s">
        <v>17</v>
      </c>
      <c r="B52" s="12"/>
      <c r="C52" s="12"/>
      <c r="D52" s="12"/>
      <c r="E52" s="12"/>
      <c r="F52" s="6">
        <v>77.3</v>
      </c>
      <c r="G52" s="20">
        <f>F52*VLOOKUP($G$4,'Taux de change'!$B$2:$C$10,2,0)</f>
        <v>73.164450000000002</v>
      </c>
      <c r="H52" s="2"/>
      <c r="I52" s="2"/>
      <c r="J52" s="2"/>
      <c r="K52" s="2"/>
      <c r="L52" s="2"/>
    </row>
    <row r="53" spans="1:12" x14ac:dyDescent="0.2">
      <c r="A53" s="12" t="s">
        <v>73</v>
      </c>
      <c r="B53" s="12"/>
      <c r="C53" s="12"/>
      <c r="D53" s="12"/>
      <c r="E53" s="12"/>
      <c r="F53" s="6">
        <v>39.6</v>
      </c>
      <c r="G53" s="20">
        <f>F53*VLOOKUP($G$4,'Taux de change'!$B$2:$C$10,2,0)</f>
        <v>37.481400000000001</v>
      </c>
      <c r="H53" s="2"/>
      <c r="I53" s="2"/>
      <c r="J53" s="2"/>
      <c r="K53" s="2"/>
      <c r="L53" s="2"/>
    </row>
    <row r="54" spans="1:12" x14ac:dyDescent="0.2">
      <c r="A54" s="12" t="s">
        <v>74</v>
      </c>
      <c r="B54" s="12"/>
      <c r="C54" s="12"/>
      <c r="D54" s="12"/>
      <c r="E54" s="12"/>
      <c r="F54" s="6">
        <v>241.8</v>
      </c>
      <c r="G54" s="20">
        <f>F54*VLOOKUP($G$4,'Taux de change'!$B$2:$C$10,2,0)</f>
        <v>228.86370000000002</v>
      </c>
      <c r="H54" s="2"/>
      <c r="I54" s="2"/>
      <c r="J54" s="2"/>
      <c r="K54" s="2"/>
      <c r="L54" s="2"/>
    </row>
    <row r="55" spans="1:12" x14ac:dyDescent="0.2">
      <c r="A55" s="12" t="s">
        <v>75</v>
      </c>
      <c r="B55" s="12"/>
      <c r="C55" s="12"/>
      <c r="D55" s="12"/>
      <c r="E55" s="12"/>
      <c r="F55" s="6">
        <v>194.3</v>
      </c>
      <c r="G55" s="20">
        <f>F55*VLOOKUP($G$4,'Taux de change'!$B$2:$C$10,2,0)</f>
        <v>183.90495000000001</v>
      </c>
      <c r="H55" s="2"/>
      <c r="I55" s="2"/>
      <c r="J55" s="2"/>
      <c r="K55" s="2"/>
      <c r="L55" s="2"/>
    </row>
    <row r="56" spans="1:12" x14ac:dyDescent="0.2">
      <c r="A56" s="12" t="s">
        <v>23</v>
      </c>
      <c r="B56" s="12"/>
      <c r="C56" s="12"/>
      <c r="D56" s="12"/>
      <c r="E56" s="12"/>
      <c r="F56" s="6">
        <v>200.2</v>
      </c>
      <c r="G56" s="20">
        <f>F56*VLOOKUP($G$4,'Taux de change'!$B$2:$C$10,2,0)</f>
        <v>189.48929999999999</v>
      </c>
      <c r="H56" s="2"/>
      <c r="I56" s="2"/>
      <c r="J56" s="2"/>
      <c r="K56" s="2"/>
      <c r="L56" s="2"/>
    </row>
    <row r="57" spans="1:12" x14ac:dyDescent="0.2">
      <c r="A57" s="12" t="s">
        <v>48</v>
      </c>
      <c r="B57" s="12"/>
      <c r="C57" s="12"/>
      <c r="D57" s="12"/>
      <c r="E57" s="12"/>
      <c r="F57" s="6">
        <v>202.2</v>
      </c>
      <c r="G57" s="20">
        <f>F57*VLOOKUP($G$4,'Taux de change'!$B$2:$C$10,2,0)</f>
        <v>191.38229999999999</v>
      </c>
      <c r="H57" s="2"/>
      <c r="I57" s="2"/>
      <c r="J57" s="2"/>
      <c r="K57" s="2"/>
      <c r="L57" s="2"/>
    </row>
    <row r="58" spans="1:12" x14ac:dyDescent="0.2">
      <c r="A58" s="12" t="s">
        <v>49</v>
      </c>
      <c r="B58" s="12"/>
      <c r="C58" s="12"/>
      <c r="D58" s="12"/>
      <c r="E58" s="12"/>
      <c r="F58" s="6">
        <v>37.700000000000003</v>
      </c>
      <c r="G58" s="20">
        <f>F58*VLOOKUP($G$4,'Taux de change'!$B$2:$C$10,2,0)</f>
        <v>35.683050000000001</v>
      </c>
      <c r="H58" s="2"/>
      <c r="I58" s="2"/>
      <c r="J58" s="2"/>
      <c r="K58" s="2"/>
      <c r="L58" s="2"/>
    </row>
    <row r="59" spans="1:12" x14ac:dyDescent="0.2">
      <c r="A59" s="12" t="s">
        <v>11</v>
      </c>
      <c r="B59" s="12"/>
      <c r="C59" s="12"/>
      <c r="D59" s="12"/>
      <c r="E59" s="12"/>
      <c r="F59" s="6">
        <v>140.69999999999999</v>
      </c>
      <c r="G59" s="20">
        <f>F59*VLOOKUP($G$4,'Taux de change'!$B$2:$C$10,2,0)</f>
        <v>133.17255</v>
      </c>
      <c r="H59" s="2"/>
      <c r="I59" s="2"/>
      <c r="J59" s="2"/>
      <c r="K59" s="2"/>
      <c r="L59" s="2"/>
    </row>
    <row r="60" spans="1:12" x14ac:dyDescent="0.2">
      <c r="A60" s="12" t="s">
        <v>28</v>
      </c>
      <c r="B60" s="12"/>
      <c r="C60" s="12"/>
      <c r="D60" s="12"/>
      <c r="E60" s="12"/>
      <c r="F60" s="6">
        <v>91.2</v>
      </c>
      <c r="G60" s="20">
        <f>F60*VLOOKUP($G$4,'Taux de change'!$B$2:$C$10,2,0)</f>
        <v>86.320800000000006</v>
      </c>
      <c r="H60" s="2"/>
      <c r="I60" s="2"/>
      <c r="J60" s="2"/>
      <c r="K60" s="2"/>
      <c r="L60" s="2"/>
    </row>
    <row r="61" spans="1:12" x14ac:dyDescent="0.2">
      <c r="A61" s="12" t="s">
        <v>50</v>
      </c>
      <c r="B61" s="18"/>
      <c r="C61" s="18"/>
      <c r="D61" s="18"/>
      <c r="E61" s="18"/>
      <c r="F61" s="6">
        <v>83.3</v>
      </c>
      <c r="G61" s="20">
        <f>F61*VLOOKUP($G$4,'Taux de change'!$B$2:$C$10,2,0)</f>
        <v>78.843450000000004</v>
      </c>
      <c r="H61" s="2"/>
      <c r="I61" s="2"/>
      <c r="J61" s="2"/>
      <c r="K61" s="2"/>
      <c r="L61" s="2"/>
    </row>
    <row r="62" spans="1:12" x14ac:dyDescent="0.2">
      <c r="A62" s="12" t="s">
        <v>76</v>
      </c>
      <c r="B62" s="12"/>
      <c r="C62" s="12"/>
      <c r="D62" s="12"/>
      <c r="E62" s="12"/>
      <c r="F62" s="6">
        <v>158.6</v>
      </c>
      <c r="G62" s="20">
        <f>F62*VLOOKUP($G$4,'Taux de change'!$B$2:$C$10,2,0)</f>
        <v>150.11490000000001</v>
      </c>
      <c r="H62" s="2"/>
      <c r="I62" s="2"/>
      <c r="J62" s="2"/>
      <c r="K62" s="2"/>
      <c r="L62" s="2"/>
    </row>
    <row r="63" spans="1:12" x14ac:dyDescent="0.2">
      <c r="A63" s="12" t="s">
        <v>77</v>
      </c>
      <c r="B63" s="12"/>
      <c r="C63" s="12"/>
      <c r="D63" s="12"/>
      <c r="E63" s="12"/>
      <c r="F63" s="6">
        <v>174.4</v>
      </c>
      <c r="G63" s="20">
        <f>F63*VLOOKUP($G$4,'Taux de change'!$B$2:$C$10,2,0)</f>
        <v>165.06960000000001</v>
      </c>
      <c r="H63" s="2"/>
      <c r="I63" s="2"/>
      <c r="J63" s="2"/>
      <c r="K63" s="2"/>
      <c r="L63" s="2"/>
    </row>
    <row r="64" spans="1:12" x14ac:dyDescent="0.2">
      <c r="A64" s="12" t="s">
        <v>78</v>
      </c>
      <c r="B64" s="12"/>
      <c r="C64" s="12"/>
      <c r="D64" s="12"/>
      <c r="E64" s="12"/>
      <c r="F64" s="6">
        <v>120.9</v>
      </c>
      <c r="G64" s="20">
        <f>F64*VLOOKUP($G$4,'Taux de change'!$B$2:$C$10,2,0)</f>
        <v>114.43185000000001</v>
      </c>
      <c r="H64" s="2"/>
      <c r="I64" s="2"/>
      <c r="J64" s="2"/>
      <c r="K64" s="2"/>
      <c r="L64" s="2"/>
    </row>
    <row r="65" spans="1:12" x14ac:dyDescent="0.2">
      <c r="A65" s="12" t="s">
        <v>79</v>
      </c>
      <c r="B65" s="12"/>
      <c r="C65" s="12"/>
      <c r="D65" s="12"/>
      <c r="E65" s="12"/>
      <c r="F65" s="6">
        <v>97.1</v>
      </c>
      <c r="G65" s="20">
        <f>F65*VLOOKUP($G$4,'Taux de change'!$B$2:$C$10,2,0)</f>
        <v>91.905149999999992</v>
      </c>
      <c r="H65" s="2"/>
      <c r="I65" s="2"/>
      <c r="J65" s="2"/>
      <c r="K65" s="2"/>
      <c r="L65" s="2"/>
    </row>
    <row r="66" spans="1:12" x14ac:dyDescent="0.2">
      <c r="A66" s="12" t="s">
        <v>80</v>
      </c>
      <c r="B66" s="12"/>
      <c r="C66" s="12"/>
      <c r="D66" s="12"/>
      <c r="E66" s="12"/>
      <c r="F66" s="6">
        <v>198.2</v>
      </c>
      <c r="G66" s="20">
        <f>F66*VLOOKUP($G$4,'Taux de change'!$B$2:$C$10,2,0)</f>
        <v>187.59629999999999</v>
      </c>
      <c r="H66" s="2"/>
      <c r="I66" s="2"/>
      <c r="J66" s="2"/>
      <c r="K66" s="2"/>
      <c r="L66" s="2"/>
    </row>
    <row r="67" spans="1:12" x14ac:dyDescent="0.2">
      <c r="A67" s="12" t="s">
        <v>51</v>
      </c>
      <c r="B67" s="12"/>
      <c r="C67" s="12"/>
      <c r="D67" s="12"/>
      <c r="E67" s="12"/>
      <c r="F67" s="6">
        <v>144.69999999999999</v>
      </c>
      <c r="G67" s="20">
        <f>F67*VLOOKUP($G$4,'Taux de change'!$B$2:$C$10,2,0)</f>
        <v>136.95855</v>
      </c>
      <c r="H67" s="2"/>
      <c r="I67" s="2"/>
      <c r="J67" s="2"/>
      <c r="K67" s="2"/>
      <c r="L67" s="2"/>
    </row>
    <row r="68" spans="1:12" x14ac:dyDescent="0.2">
      <c r="A68" s="12" t="s">
        <v>52</v>
      </c>
      <c r="B68" s="12"/>
      <c r="C68" s="12"/>
      <c r="D68" s="12"/>
      <c r="E68" s="12"/>
      <c r="F68" s="6">
        <v>35.700000000000003</v>
      </c>
      <c r="G68" s="20">
        <f>F68*VLOOKUP($G$4,'Taux de change'!$B$2:$C$10,2,0)</f>
        <v>33.790050000000001</v>
      </c>
      <c r="H68" s="2"/>
      <c r="I68" s="2"/>
      <c r="J68" s="2"/>
      <c r="K68" s="2"/>
      <c r="L68" s="2"/>
    </row>
    <row r="69" spans="1:12" x14ac:dyDescent="0.2">
      <c r="A69" s="12" t="s">
        <v>81</v>
      </c>
      <c r="B69" s="12"/>
      <c r="C69" s="12"/>
      <c r="D69" s="12"/>
      <c r="E69" s="12"/>
      <c r="F69" s="6">
        <v>239.9</v>
      </c>
      <c r="G69" s="20">
        <f>F69*VLOOKUP($G$4,'Taux de change'!$B$2:$C$10,2,0)</f>
        <v>227.06535</v>
      </c>
      <c r="H69" s="2"/>
      <c r="I69" s="2"/>
      <c r="J69" s="2"/>
      <c r="K69" s="2"/>
      <c r="L69" s="2"/>
    </row>
    <row r="70" spans="1:12" x14ac:dyDescent="0.2">
      <c r="A70" s="12" t="s">
        <v>82</v>
      </c>
      <c r="B70" s="12"/>
      <c r="C70" s="12"/>
      <c r="D70" s="12"/>
      <c r="E70" s="12"/>
      <c r="F70" s="6">
        <v>73.3</v>
      </c>
      <c r="G70" s="20">
        <f>F70*VLOOKUP($G$4,'Taux de change'!$B$2:$C$10,2,0)</f>
        <v>69.378450000000001</v>
      </c>
      <c r="H70" s="2"/>
      <c r="I70" s="2"/>
      <c r="J70" s="2"/>
      <c r="K70" s="2"/>
      <c r="L70" s="2"/>
    </row>
    <row r="71" spans="1:12" x14ac:dyDescent="0.2">
      <c r="A71" s="12" t="s">
        <v>83</v>
      </c>
      <c r="B71" s="12"/>
      <c r="C71" s="12"/>
      <c r="D71" s="12"/>
      <c r="E71" s="12"/>
      <c r="F71" s="6">
        <v>73.3</v>
      </c>
      <c r="G71" s="20">
        <f>F71*VLOOKUP($G$4,'Taux de change'!$B$2:$C$10,2,0)</f>
        <v>69.378450000000001</v>
      </c>
      <c r="H71" s="2"/>
      <c r="I71" s="2"/>
      <c r="J71" s="2"/>
      <c r="K71" s="2"/>
      <c r="L71" s="2"/>
    </row>
    <row r="72" spans="1:12" x14ac:dyDescent="0.2">
      <c r="A72" s="12" t="s">
        <v>84</v>
      </c>
      <c r="B72" s="12"/>
      <c r="C72" s="12"/>
      <c r="D72" s="12"/>
      <c r="E72" s="12"/>
      <c r="F72" s="6">
        <v>105.1</v>
      </c>
      <c r="G72" s="20">
        <f>F72*VLOOKUP($G$4,'Taux de change'!$B$2:$C$10,2,0)</f>
        <v>99.477149999999995</v>
      </c>
      <c r="H72" s="2"/>
      <c r="I72" s="2"/>
      <c r="J72" s="2"/>
      <c r="K72" s="2"/>
      <c r="L72" s="2"/>
    </row>
    <row r="73" spans="1:12" x14ac:dyDescent="0.2">
      <c r="A73" s="12" t="s">
        <v>85</v>
      </c>
      <c r="B73" s="12"/>
      <c r="C73" s="12"/>
      <c r="D73" s="12"/>
      <c r="E73" s="12"/>
      <c r="F73" s="6">
        <v>271.60000000000002</v>
      </c>
      <c r="G73" s="20">
        <f>F73*VLOOKUP($G$4,'Taux de change'!$B$2:$C$10,2,0)</f>
        <v>257.06940000000003</v>
      </c>
      <c r="H73" s="2"/>
      <c r="I73" s="2"/>
      <c r="J73" s="2"/>
      <c r="K73" s="2"/>
      <c r="L73" s="2"/>
    </row>
    <row r="74" spans="1:12" x14ac:dyDescent="0.2">
      <c r="A74" s="12" t="s">
        <v>86</v>
      </c>
      <c r="B74" s="12"/>
      <c r="C74" s="12"/>
      <c r="D74" s="12"/>
      <c r="E74" s="12"/>
      <c r="F74" s="6">
        <v>261.7</v>
      </c>
      <c r="G74" s="20">
        <f>F74*VLOOKUP($G$4,'Taux de change'!$B$2:$C$10,2,0)</f>
        <v>247.69905</v>
      </c>
      <c r="H74" s="2"/>
      <c r="I74" s="2"/>
      <c r="J74" s="2"/>
      <c r="K74" s="2"/>
      <c r="L74" s="2"/>
    </row>
    <row r="75" spans="1:12" x14ac:dyDescent="0.2">
      <c r="A75" s="12" t="s">
        <v>87</v>
      </c>
      <c r="B75" s="12"/>
      <c r="C75" s="12"/>
      <c r="D75" s="12"/>
      <c r="E75" s="12"/>
      <c r="F75" s="6">
        <v>83.3</v>
      </c>
      <c r="G75" s="20">
        <f>F75*VLOOKUP($G$4,'Taux de change'!$B$2:$C$10,2,0)</f>
        <v>78.843450000000004</v>
      </c>
      <c r="H75" s="2"/>
      <c r="I75" s="2"/>
      <c r="J75" s="2"/>
      <c r="K75" s="2"/>
      <c r="L75" s="2"/>
    </row>
    <row r="76" spans="1:12" x14ac:dyDescent="0.2">
      <c r="A76" s="12" t="s">
        <v>32</v>
      </c>
      <c r="B76" s="12"/>
      <c r="C76" s="12"/>
      <c r="D76" s="12"/>
      <c r="E76" s="12"/>
      <c r="F76" s="6">
        <v>267.60000000000002</v>
      </c>
      <c r="G76" s="20">
        <f>F76*VLOOKUP($G$4,'Taux de change'!$B$2:$C$10,2,0)</f>
        <v>253.28340000000003</v>
      </c>
      <c r="H76" s="2"/>
      <c r="I76" s="2"/>
      <c r="J76" s="2"/>
      <c r="K76" s="2"/>
      <c r="L76" s="2"/>
    </row>
    <row r="77" spans="1:12" x14ac:dyDescent="0.2">
      <c r="A77" s="12" t="s">
        <v>33</v>
      </c>
      <c r="B77" s="12"/>
      <c r="C77" s="12"/>
      <c r="D77" s="12"/>
      <c r="E77" s="12"/>
      <c r="F77" s="6">
        <v>160.6</v>
      </c>
      <c r="G77" s="20">
        <f>F77*VLOOKUP($G$4,'Taux de change'!$B$2:$C$10,2,0)</f>
        <v>152.00790000000001</v>
      </c>
      <c r="H77" s="2"/>
      <c r="I77" s="2"/>
      <c r="J77" s="2"/>
      <c r="K77" s="2"/>
      <c r="L77" s="2"/>
    </row>
    <row r="78" spans="1:12" x14ac:dyDescent="0.2">
      <c r="A78" s="12" t="s">
        <v>88</v>
      </c>
      <c r="B78" s="12"/>
      <c r="C78" s="12"/>
      <c r="D78" s="12"/>
      <c r="E78" s="12"/>
      <c r="F78" s="6">
        <v>273.60000000000002</v>
      </c>
      <c r="G78" s="20">
        <f>F78*VLOOKUP($G$4,'Taux de change'!$B$2:$C$10,2,0)</f>
        <v>258.9624</v>
      </c>
      <c r="H78" s="2"/>
      <c r="I78" s="2"/>
      <c r="J78" s="2"/>
      <c r="K78" s="2"/>
      <c r="L78" s="2"/>
    </row>
    <row r="79" spans="1:12" x14ac:dyDescent="0.2">
      <c r="A79" s="12" t="s">
        <v>89</v>
      </c>
      <c r="B79" s="12"/>
      <c r="C79" s="12"/>
      <c r="D79" s="12"/>
      <c r="E79" s="12"/>
      <c r="F79" s="6">
        <v>245.8</v>
      </c>
      <c r="G79" s="20">
        <f>F79*VLOOKUP($G$4,'Taux de change'!$B$2:$C$10,2,0)</f>
        <v>232.64970000000002</v>
      </c>
      <c r="H79" s="2"/>
      <c r="I79" s="2"/>
      <c r="J79" s="2"/>
      <c r="K79" s="2"/>
      <c r="L79" s="2"/>
    </row>
    <row r="80" spans="1:12" x14ac:dyDescent="0.2">
      <c r="A80" s="12" t="s">
        <v>90</v>
      </c>
      <c r="B80" s="12"/>
      <c r="C80" s="12"/>
      <c r="D80" s="12"/>
      <c r="E80" s="12"/>
      <c r="F80" s="6">
        <v>174.4</v>
      </c>
      <c r="G80" s="20">
        <f>F80*VLOOKUP($G$4,'Taux de change'!$B$2:$C$10,2,0)</f>
        <v>165.06960000000001</v>
      </c>
      <c r="H80" s="2"/>
      <c r="I80" s="2"/>
      <c r="J80" s="2"/>
      <c r="K80" s="2"/>
      <c r="L80" s="2"/>
    </row>
    <row r="81" spans="1:12" x14ac:dyDescent="0.2">
      <c r="A81" s="12" t="s">
        <v>91</v>
      </c>
      <c r="B81" s="12"/>
      <c r="C81" s="12"/>
      <c r="D81" s="12"/>
      <c r="E81" s="12"/>
      <c r="F81" s="6">
        <v>182.4</v>
      </c>
      <c r="G81" s="20">
        <f>F81*VLOOKUP($G$4,'Taux de change'!$B$2:$C$10,2,0)</f>
        <v>172.64160000000001</v>
      </c>
      <c r="H81" s="2"/>
      <c r="I81" s="2"/>
      <c r="J81" s="2"/>
      <c r="K81" s="2"/>
      <c r="L81" s="2"/>
    </row>
    <row r="82" spans="1:12" x14ac:dyDescent="0.2">
      <c r="A82" s="12" t="s">
        <v>92</v>
      </c>
      <c r="B82" s="12"/>
      <c r="C82" s="12"/>
      <c r="D82" s="12"/>
      <c r="E82" s="12"/>
      <c r="F82" s="6">
        <v>67.400000000000006</v>
      </c>
      <c r="G82" s="20">
        <f>F82*VLOOKUP($G$4,'Taux de change'!$B$2:$C$10,2,0)</f>
        <v>63.794100000000007</v>
      </c>
      <c r="H82" s="2"/>
      <c r="I82" s="2"/>
      <c r="J82" s="2"/>
      <c r="K82" s="2"/>
      <c r="L82" s="2"/>
    </row>
    <row r="83" spans="1:12" x14ac:dyDescent="0.2">
      <c r="A83" s="12" t="s">
        <v>93</v>
      </c>
      <c r="B83" s="12"/>
      <c r="C83" s="12"/>
      <c r="D83" s="12"/>
      <c r="E83" s="12"/>
      <c r="F83" s="6">
        <v>51.5</v>
      </c>
      <c r="G83" s="20">
        <f>F83*VLOOKUP($G$4,'Taux de change'!$B$2:$C$10,2,0)</f>
        <v>48.744750000000003</v>
      </c>
      <c r="H83" s="2"/>
      <c r="I83" s="2"/>
      <c r="J83" s="2"/>
      <c r="K83" s="2"/>
      <c r="L83" s="2"/>
    </row>
    <row r="84" spans="1:12" x14ac:dyDescent="0.2">
      <c r="A84" s="12" t="s">
        <v>94</v>
      </c>
      <c r="B84" s="12"/>
      <c r="C84" s="12"/>
      <c r="D84" s="12"/>
      <c r="E84" s="12"/>
      <c r="F84" s="6">
        <v>188.3</v>
      </c>
      <c r="G84" s="20">
        <f>F84*VLOOKUP($G$4,'Taux de change'!$B$2:$C$10,2,0)</f>
        <v>178.22595000000001</v>
      </c>
      <c r="H84" s="2"/>
      <c r="I84" s="2"/>
      <c r="J84" s="2"/>
      <c r="K84" s="2"/>
      <c r="L84" s="2"/>
    </row>
    <row r="85" spans="1:12" x14ac:dyDescent="0.2">
      <c r="A85" s="12" t="s">
        <v>95</v>
      </c>
      <c r="B85" s="12"/>
      <c r="C85" s="12"/>
      <c r="D85" s="12"/>
      <c r="E85" s="12"/>
      <c r="F85" s="6">
        <v>39.6</v>
      </c>
      <c r="G85" s="20">
        <f>F85*VLOOKUP($G$4,'Taux de change'!$B$2:$C$10,2,0)</f>
        <v>37.481400000000001</v>
      </c>
      <c r="H85" s="2"/>
      <c r="I85" s="2"/>
      <c r="J85" s="2"/>
      <c r="K85" s="2"/>
      <c r="L85" s="2"/>
    </row>
    <row r="86" spans="1:12" x14ac:dyDescent="0.2">
      <c r="A86" s="12" t="s">
        <v>96</v>
      </c>
      <c r="B86" s="12"/>
      <c r="C86" s="12"/>
      <c r="D86" s="12"/>
      <c r="E86" s="12"/>
      <c r="F86" s="6">
        <v>124.9</v>
      </c>
      <c r="G86" s="20">
        <f>F86*VLOOKUP($G$4,'Taux de change'!$B$2:$C$10,2,0)</f>
        <v>118.21785000000001</v>
      </c>
      <c r="H86" s="2"/>
      <c r="I86" s="2"/>
      <c r="J86" s="2"/>
      <c r="K86" s="2"/>
      <c r="L86" s="2"/>
    </row>
    <row r="87" spans="1:12" x14ac:dyDescent="0.2">
      <c r="A87" s="12" t="s">
        <v>29</v>
      </c>
      <c r="B87" s="12"/>
      <c r="C87" s="12"/>
      <c r="D87" s="12"/>
      <c r="E87" s="12"/>
      <c r="F87" s="6">
        <v>27.8</v>
      </c>
      <c r="G87" s="20">
        <f>F87*VLOOKUP($G$4,'Taux de change'!$B$2:$C$10,2,0)</f>
        <v>26.3127</v>
      </c>
      <c r="H87" s="2"/>
      <c r="I87" s="2"/>
      <c r="J87" s="2"/>
      <c r="K87" s="2"/>
      <c r="L87" s="2"/>
    </row>
    <row r="88" spans="1:12" x14ac:dyDescent="0.2">
      <c r="A88" s="12" t="s">
        <v>30</v>
      </c>
      <c r="B88" s="12"/>
      <c r="C88" s="12"/>
      <c r="D88" s="12"/>
      <c r="E88" s="12"/>
      <c r="F88" s="6">
        <v>122.9</v>
      </c>
      <c r="G88" s="20">
        <f>F88*VLOOKUP($G$4,'Taux de change'!$B$2:$C$10,2,0)</f>
        <v>116.32485000000001</v>
      </c>
      <c r="H88" s="2"/>
      <c r="I88" s="2"/>
      <c r="J88" s="2"/>
      <c r="K88" s="2"/>
      <c r="L88" s="2"/>
    </row>
    <row r="89" spans="1:12" x14ac:dyDescent="0.2">
      <c r="A89" s="12" t="s">
        <v>31</v>
      </c>
      <c r="B89" s="12"/>
      <c r="C89" s="12"/>
      <c r="D89" s="12"/>
      <c r="E89" s="12"/>
      <c r="F89" s="6">
        <v>184.4</v>
      </c>
      <c r="G89" s="20">
        <f>F89*VLOOKUP($G$4,'Taux de change'!$B$2:$C$10,2,0)</f>
        <v>174.53460000000001</v>
      </c>
      <c r="H89" s="2"/>
      <c r="I89" s="2"/>
      <c r="J89" s="2"/>
      <c r="K89" s="2"/>
      <c r="L89" s="2"/>
    </row>
    <row r="90" spans="1:12" x14ac:dyDescent="0.2">
      <c r="A90" s="12" t="s">
        <v>24</v>
      </c>
      <c r="B90" s="12"/>
      <c r="C90" s="12"/>
      <c r="D90" s="12"/>
      <c r="E90" s="12"/>
      <c r="F90" s="6">
        <v>267.60000000000002</v>
      </c>
      <c r="G90" s="20">
        <f>F90*VLOOKUP($G$4,'Taux de change'!$B$2:$C$10,2,0)</f>
        <v>253.28340000000003</v>
      </c>
      <c r="H90" s="2"/>
      <c r="I90" s="2"/>
      <c r="J90" s="2"/>
      <c r="K90" s="2"/>
      <c r="L90" s="2"/>
    </row>
    <row r="91" spans="1:12" x14ac:dyDescent="0.2">
      <c r="A91" s="12" t="s">
        <v>9</v>
      </c>
      <c r="B91" s="12"/>
      <c r="C91" s="12"/>
      <c r="D91" s="12"/>
      <c r="E91" s="12"/>
      <c r="F91" s="6">
        <v>237.9</v>
      </c>
      <c r="G91" s="20">
        <f>F91*VLOOKUP($G$4,'Taux de change'!$B$2:$C$10,2,0)</f>
        <v>225.17234999999999</v>
      </c>
      <c r="H91" s="2"/>
      <c r="I91" s="2"/>
      <c r="J91" s="2"/>
      <c r="K91" s="2"/>
      <c r="L91" s="2"/>
    </row>
    <row r="92" spans="1:12" x14ac:dyDescent="0.2">
      <c r="A92" s="12" t="s">
        <v>97</v>
      </c>
      <c r="B92" s="12"/>
      <c r="C92" s="12"/>
      <c r="D92" s="12"/>
      <c r="E92" s="12"/>
      <c r="F92" s="6">
        <v>148.69999999999999</v>
      </c>
      <c r="G92" s="20">
        <f>F92*VLOOKUP($G$4,'Taux de change'!$B$2:$C$10,2,0)</f>
        <v>140.74455</v>
      </c>
      <c r="H92" s="2"/>
      <c r="I92" s="2"/>
      <c r="J92" s="2"/>
      <c r="K92" s="2"/>
      <c r="L92" s="2"/>
    </row>
    <row r="93" spans="1:12" x14ac:dyDescent="0.2">
      <c r="A93" s="12" t="s">
        <v>10</v>
      </c>
      <c r="B93" s="12"/>
      <c r="C93" s="12"/>
      <c r="D93" s="12"/>
      <c r="E93" s="12"/>
      <c r="F93" s="6">
        <v>245.8</v>
      </c>
      <c r="G93" s="20">
        <f>F93*VLOOKUP($G$4,'Taux de change'!$B$2:$C$10,2,0)</f>
        <v>232.64970000000002</v>
      </c>
      <c r="H93" s="2"/>
      <c r="I93" s="2"/>
      <c r="J93" s="2"/>
      <c r="K93" s="2"/>
      <c r="L93" s="2"/>
    </row>
  </sheetData>
  <mergeCells count="92">
    <mergeCell ref="A83:E83"/>
    <mergeCell ref="A45:E45"/>
    <mergeCell ref="A57:E57"/>
    <mergeCell ref="A8:E8"/>
    <mergeCell ref="A15:E15"/>
    <mergeCell ref="A25:E25"/>
    <mergeCell ref="A52:E52"/>
    <mergeCell ref="A63:E63"/>
    <mergeCell ref="A61:E61"/>
    <mergeCell ref="A34:E34"/>
    <mergeCell ref="A35:E35"/>
    <mergeCell ref="A28:E28"/>
    <mergeCell ref="A22:E22"/>
    <mergeCell ref="A27:E27"/>
    <mergeCell ref="A17:E17"/>
    <mergeCell ref="A18:E18"/>
    <mergeCell ref="A80:E80"/>
    <mergeCell ref="A66:E66"/>
    <mergeCell ref="A69:E69"/>
    <mergeCell ref="A76:E76"/>
    <mergeCell ref="A77:E77"/>
    <mergeCell ref="A73:E73"/>
    <mergeCell ref="A50:E50"/>
    <mergeCell ref="A55:E55"/>
    <mergeCell ref="A64:E64"/>
    <mergeCell ref="A60:E60"/>
    <mergeCell ref="A54:E54"/>
    <mergeCell ref="A51:E51"/>
    <mergeCell ref="A1:F1"/>
    <mergeCell ref="A4:E4"/>
    <mergeCell ref="A16:E16"/>
    <mergeCell ref="A5:E5"/>
    <mergeCell ref="A3:G3"/>
    <mergeCell ref="A10:E10"/>
    <mergeCell ref="A14:E14"/>
    <mergeCell ref="A6:E6"/>
    <mergeCell ref="A7:E7"/>
    <mergeCell ref="A9:E9"/>
    <mergeCell ref="A11:E11"/>
    <mergeCell ref="A20:E20"/>
    <mergeCell ref="A12:E12"/>
    <mergeCell ref="A13:E13"/>
    <mergeCell ref="A21:E21"/>
    <mergeCell ref="A23:E23"/>
    <mergeCell ref="A24:E24"/>
    <mergeCell ref="A26:E26"/>
    <mergeCell ref="A19:E19"/>
    <mergeCell ref="A58:E58"/>
    <mergeCell ref="A72:E72"/>
    <mergeCell ref="A71:E71"/>
    <mergeCell ref="A70:E70"/>
    <mergeCell ref="A59:E59"/>
    <mergeCell ref="A65:E65"/>
    <mergeCell ref="A62:E62"/>
    <mergeCell ref="A67:E67"/>
    <mergeCell ref="A68:E68"/>
    <mergeCell ref="A56:E56"/>
    <mergeCell ref="A48:E48"/>
    <mergeCell ref="A49:E49"/>
    <mergeCell ref="A53:E53"/>
    <mergeCell ref="A93:E93"/>
    <mergeCell ref="A90:E90"/>
    <mergeCell ref="A91:E91"/>
    <mergeCell ref="A92:E92"/>
    <mergeCell ref="A74:E74"/>
    <mergeCell ref="A79:E79"/>
    <mergeCell ref="A89:E89"/>
    <mergeCell ref="A78:E78"/>
    <mergeCell ref="A81:E81"/>
    <mergeCell ref="A87:E87"/>
    <mergeCell ref="A88:E88"/>
    <mergeCell ref="A86:E86"/>
    <mergeCell ref="A85:E85"/>
    <mergeCell ref="A82:E82"/>
    <mergeCell ref="A84:E84"/>
    <mergeCell ref="A75:E75"/>
    <mergeCell ref="A29:E29"/>
    <mergeCell ref="A30:E30"/>
    <mergeCell ref="A44:E44"/>
    <mergeCell ref="A42:E42"/>
    <mergeCell ref="A47:E47"/>
    <mergeCell ref="A46:E46"/>
    <mergeCell ref="A39:E39"/>
    <mergeCell ref="A40:E40"/>
    <mergeCell ref="A38:E38"/>
    <mergeCell ref="A41:E41"/>
    <mergeCell ref="A37:E37"/>
    <mergeCell ref="A43:E43"/>
    <mergeCell ref="A36:E36"/>
    <mergeCell ref="A32:E32"/>
    <mergeCell ref="A31:E31"/>
    <mergeCell ref="A33:E33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>
    <oddHeader>&amp;CSpirituosen &amp; Weine</oddHeader>
    <oddFooter>&amp;C&amp;P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'Taux de change'!$B$2:$B$10</xm:f>
          </x14:formula1>
          <xm:sqref>I3 G4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zoomScale="175" zoomScaleNormal="175" workbookViewId="0">
      <selection activeCell="C2" sqref="C2"/>
    </sheetView>
  </sheetViews>
  <sheetFormatPr baseColWidth="10" defaultRowHeight="12.75" x14ac:dyDescent="0.2"/>
  <sheetData>
    <row r="1" spans="1:3" ht="18" x14ac:dyDescent="0.25">
      <c r="A1" s="19" t="s">
        <v>99</v>
      </c>
      <c r="B1" s="19"/>
      <c r="C1" s="19"/>
    </row>
    <row r="2" spans="1:3" ht="15" x14ac:dyDescent="0.25">
      <c r="A2" s="4">
        <v>1</v>
      </c>
      <c r="B2" s="4" t="s">
        <v>53</v>
      </c>
      <c r="C2" s="5">
        <v>0.94650000000000001</v>
      </c>
    </row>
    <row r="3" spans="1:3" ht="15" x14ac:dyDescent="0.25">
      <c r="A3" s="4">
        <v>2</v>
      </c>
      <c r="B3" s="4" t="s">
        <v>54</v>
      </c>
      <c r="C3" s="5">
        <v>0.94950000000000001</v>
      </c>
    </row>
    <row r="4" spans="1:3" ht="15" x14ac:dyDescent="0.25">
      <c r="A4" s="4">
        <v>3</v>
      </c>
      <c r="B4" s="4" t="s">
        <v>55</v>
      </c>
      <c r="C4" s="5">
        <v>1.2081500000000001</v>
      </c>
    </row>
    <row r="5" spans="1:3" ht="15" x14ac:dyDescent="0.25">
      <c r="A5" s="4">
        <v>4</v>
      </c>
      <c r="B5" s="4" t="s">
        <v>56</v>
      </c>
      <c r="C5" s="5">
        <v>1.4990000000000001</v>
      </c>
    </row>
    <row r="6" spans="1:3" ht="15" x14ac:dyDescent="0.25">
      <c r="A6" s="4">
        <v>5</v>
      </c>
      <c r="B6" s="4" t="s">
        <v>57</v>
      </c>
      <c r="C6" s="5">
        <v>116.2</v>
      </c>
    </row>
    <row r="7" spans="1:3" ht="15" x14ac:dyDescent="0.25">
      <c r="A7" s="4">
        <v>6</v>
      </c>
      <c r="B7" s="4" t="s">
        <v>58</v>
      </c>
      <c r="C7" s="5">
        <v>0.76014999999999999</v>
      </c>
    </row>
    <row r="8" spans="1:3" ht="15" x14ac:dyDescent="0.25">
      <c r="A8" s="4">
        <v>7</v>
      </c>
      <c r="B8" s="4" t="s">
        <v>59</v>
      </c>
      <c r="C8" s="5">
        <v>0.75590000000000002</v>
      </c>
    </row>
    <row r="9" spans="1:3" ht="15" x14ac:dyDescent="0.25">
      <c r="A9" s="4">
        <v>8</v>
      </c>
      <c r="B9" s="4" t="s">
        <v>60</v>
      </c>
      <c r="C9" s="5">
        <v>0.92920000000000003</v>
      </c>
    </row>
    <row r="10" spans="1:3" ht="15" x14ac:dyDescent="0.25">
      <c r="A10" s="4">
        <v>9</v>
      </c>
      <c r="B10" s="4" t="s">
        <v>61</v>
      </c>
      <c r="C10" s="5">
        <v>0.10585</v>
      </c>
    </row>
  </sheetData>
  <mergeCells count="1">
    <mergeCell ref="A1:C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Prix</vt:lpstr>
      <vt:lpstr>Taux de change</vt:lpstr>
    </vt:vector>
  </TitlesOfParts>
  <Company>Lehmgrubenweg 6; 95030 Hof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Heidi Schramm</dc:creator>
  <cp:lastModifiedBy>CA</cp:lastModifiedBy>
  <cp:lastPrinted>2004-02-13T11:23:58Z</cp:lastPrinted>
  <dcterms:created xsi:type="dcterms:W3CDTF">2002-03-05T05:03:14Z</dcterms:created>
  <dcterms:modified xsi:type="dcterms:W3CDTF">2019-09-01T17:16:28Z</dcterms:modified>
</cp:coreProperties>
</file>