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tables/table7.xml" ContentType="application/vnd.openxmlformats-officedocument.spreadsheetml.table+xml"/>
  <Override PartName="/xl/queryTables/queryTable6.xml" ContentType="application/vnd.openxmlformats-officedocument.spreadsheetml.query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4385" yWindow="-15" windowWidth="14430" windowHeight="12195"/>
  </bookViews>
  <sheets>
    <sheet name="Ressources disponibles" sheetId="34" r:id="rId1"/>
    <sheet name="Critères_Pour mémoire" sheetId="35" r:id="rId2"/>
    <sheet name="Reférences" sheetId="31" r:id="rId3"/>
    <sheet name="bdd" sheetId="20" r:id="rId4"/>
    <sheet name="TCD Ressources" sheetId="33" r:id="rId5"/>
    <sheet name="Feuil1" sheetId="36" r:id="rId6"/>
  </sheets>
  <definedNames>
    <definedName name="_xlnm._FilterDatabase" localSheetId="3" hidden="1">bdd!$B$1:$AS$1</definedName>
    <definedName name="DonnéesExternes_1" localSheetId="0" hidden="1">'Ressources disponibles'!$A$8:$F$15</definedName>
    <definedName name="DonnéesExternes_2" localSheetId="0" hidden="1">'Ressources disponibles'!$R$8:$U$10</definedName>
    <definedName name="DonnéesExternes_3" localSheetId="0" hidden="1">'Ressources disponibles'!$H$8:$K$15</definedName>
    <definedName name="DonnéesExternes_4" localSheetId="0" hidden="1">'Ressources disponibles'!$M$8:$P$9</definedName>
    <definedName name="DonnéesExternes_5" localSheetId="0" hidden="1">'Ressources disponibles'!$W$8:$Z$14</definedName>
    <definedName name="DonnéesExternes_6" localSheetId="0" hidden="1">'Ressources disponibles'!$AB$8:$AE$10</definedName>
    <definedName name="_xlnm.Print_Titles" localSheetId="0">'Ressources disponibles'!$1:$2</definedName>
  </definedNames>
  <calcPr calcId="145621"/>
  <pivotCaches>
    <pivotCache cacheId="21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3" i="20" l="1"/>
  <c r="C58" i="35"/>
  <c r="J3" i="35"/>
  <c r="A3" i="35"/>
  <c r="H30" i="35"/>
  <c r="D3" i="35"/>
  <c r="F3" i="35"/>
  <c r="K30" i="35"/>
  <c r="C3" i="35"/>
  <c r="B3" i="35"/>
  <c r="A29" i="35"/>
  <c r="A58" i="35"/>
  <c r="K3" i="35"/>
  <c r="D58" i="35"/>
  <c r="J30" i="35"/>
  <c r="E3" i="35"/>
  <c r="H3" i="35"/>
  <c r="B29" i="35"/>
  <c r="I3" i="35"/>
  <c r="B58" i="35"/>
  <c r="I30" i="35"/>
  <c r="C29" i="35"/>
  <c r="D29" i="35"/>
  <c r="AE6" i="34"/>
  <c r="AC6" i="34"/>
  <c r="AD6" i="34"/>
  <c r="AB6" i="34"/>
  <c r="O6" i="34"/>
  <c r="U6" i="34"/>
  <c r="W6" i="34"/>
  <c r="M6" i="34"/>
  <c r="N6" i="34"/>
  <c r="J6" i="34"/>
  <c r="K6" i="34"/>
  <c r="H6" i="34"/>
  <c r="Z6" i="34"/>
  <c r="F6" i="34"/>
  <c r="E6" i="34"/>
  <c r="X6" i="34"/>
  <c r="T6" i="34"/>
  <c r="D6" i="34"/>
  <c r="C6" i="34"/>
  <c r="Y6" i="34"/>
  <c r="B6" i="34"/>
  <c r="I6" i="34"/>
  <c r="P6" i="34"/>
  <c r="R6" i="34"/>
  <c r="S6" i="34"/>
  <c r="A6" i="34"/>
  <c r="AS153" i="20" l="1"/>
</calcChain>
</file>

<file path=xl/connections.xml><?xml version="1.0" encoding="utf-8"?>
<connections xmlns="http://schemas.openxmlformats.org/spreadsheetml/2006/main">
  <connection id="1" keepAlive="1" name="Requête - APTES SPP EP" description="Connexion à la requête « APTES SPP EP » dans le classeur." type="5" refreshedVersion="4" saveData="1">
    <dbPr connection="provider=Microsoft.Mashup.OleDb.1;data source=$EmbeddedMashup(399cce6a-a8f1-44a9-82db-3b636538c16e)$;location=&quot;APTES SPP EP&quot;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KT/F61ZBQAAYRkAABMAHABGb3JtdWxhcy9TZWN0aW9uMS5tIKIYACigFAAAAAAAAAAAAAAAAAAAAAAAAAAAANVYzW7jNhC+B/A7EOrFAhQj8qWHbQq4tpOmzSaGbaQFDGOhWHSiriR6KSqbhaEHSl/DL1aSkkiKIr2OEyzQXCINqfn5Zjjf0BlckQilYFb+9z90Tjon2WOAYQh+G43AOYghOQH0b4ZyvIJUMH5ewbg3zDGGKfkL4c/3CH3uutvFTZDAc4d+5SyLxRClhK4vPf7xT84QxShNYQayfLPBUbJ7gZnvUHXz4D6GvSlM0BOkm/IkzbqlLe86ykhvBmPqW7fcVm5ghupNrgdgsHoEn3751bmcDkZjBwRpyF9vbj/Kl9l4enc1VFZnm93LKgriiOxepHQ4nsiX8eoRxhHEUjLYkIjkIRSSOXwmvQuMku58FBC4PStc123FTJFCCQ9ZjTilYdQR2wDyttt25LbN7vbnwgMOc8QpCuHG/NsGggSF0TpiodYOzHGQZmuEk1I129VQrThNvajA9QBh2ggNm5racox1WQ11S64iri8y4HWZwF9fEGnQF3joqlCicJWG8BkE/6CcqCgMwpCvlCB0dbQonHyZPpx5wHe9TqVuCr/ku38JxWmdZ/TkpFpB38CMwPAPFDGdTdueBkXh1fFk7SURK80C0/ZnlIa9K5ogLH0RW0C4e3mCMdps1BDHzxtarfxZRGlxn4ar2KOAMjRUqSPqy7Ta8+t1+lRIBycQZ9QGDSqjdmogoN9Ig/DNHA5VfBHFBDOD/MRHa7Bgppbni9LiEpBHmAIfwDiDIM3jWHpwHT2wml4zDVqmygYzRV9Z9Vs9rYx2F6UTS/q5L0+6EU5LMbRd8erTVXiXOCjLgD+w/JeSdvIry+XyGxPPwK3t0LROYZbx5lpmWXkVZi04mRNq8FFks6+mU9bR8pzlDyAshTTPyvorcv26VNf+VInul5neR2N9G40ZXKGZFVWsHRuJhzxBJ1G617BK1xXKnLE7r6LsKvUqa3eO4I6KtbdqxegNuizrZofu0CjN9tTwZFc4IkLZ1N4vyKr5HchMVvL7fps0H6oWT02Gden6DUhtWlVw+fByDLD8w3cEdTSYi8EhpKolPGyFatEVL5h8KeNlr2pkd9SpKA74kGuKj46rwmXTGfvOiLoV44EYkJT5R8+6gUZbbYvgSGtaCBPLyOcodXiLQ4h7g2wF0zBKH7TObV4vpzd9RfhUxti3z0qay9Zhqdr3gFG+aQZ3yUQVmH11pGhyEHUVJfeS+6uMoK9DlKek+8mtSibNk3uIjz5TLT/ZsVIV1Pb5zeSGG8u6i9K3pSceTtloYPRgH1EzpcIVOztpHtkKyG9VkN2RN5aRDpG1oA6fwvVYXjeHHzqGlyoLr64/KXEqkX3org/H2ycvYUqcyOo2JC9Axb41d28Ds16yzSF44qg1idms2tJp+//DKeQoFmjRsBjcj+xA5i7fJPejat/aT7ZMd/MKygU/8uJpuXfKO+bxNW65TJZBSq0jlN9TvYpWBcgRbcxRurKxsG/twa0WbDLjbYG9++5vvsWRv0fovG2mXeVAW3Y4yhalSq7hmtzmRK0UdQx7hx8pGnYNDLS3jx68+XBqtYX344j1LohhjgGGySYOVo3+MoVMBOmOHJqold2ePcfxqn248YFX8k6TDNrGVCKgh24yH8/AbDIB7OdUExeoZPG6i3vV3+ufYxi67IresAm6H/3Tie867hsAUi7tHCH/7MwKUTNRhw/1bad04npjWVT9CoTf0iCJvuRK1JPoCRHTEM+HW6XnaRsWwr2l2+gH1Uk6lknbrraApRasdLCBOOGU1jCBGDT7f2RnDdi5vbjgo9hp9TAc/s7/Tf4+9YfXp7PBxNwhjCOS4sqH/wBQSwECLQAUAAIACACwfX5Qmjlgf6sAAAD6AAAAEgAAAAAAAAAAAAAAAAAAAAAAQ29uZmlnL1BhY2thZ2UueG1sUEsBAi0AFAACAAgAsH1+UA/K6aukAAAA6QAAABMAAAAAAAAAAAAAAAAA9wAAAFtDb250ZW50X1R5cGVzXS54bWxQSwECLQAUAAIACACwfX5QpP8XrVkFAABhGQAAEwAAAAAAAAAAAAAAAADoAQAARm9ybXVsYXMvU2VjdGlvbjEubVBLBQYAAAAAAwADAMIAAACOBwAAAAA=&quot;" command="SELECT * FROM [APTES SPP EP]"/>
  </connection>
  <connection id="2" keepAlive="1" name="Requête - APTES SPP VSAV" description="Connexion à la requête « APTES SPP VSAV » dans le classeur." type="5" refreshedVersion="4" saveData="1">
    <dbPr connection="provider=Microsoft.Mashup.OleDb.1;data source=$EmbeddedMashup(399cce6a-a8f1-44a9-82db-3b636538c16e)$;location=&quot;APTES SPP VSAV&quot;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M7RpOZhBQAAohkAABMAHABGb3JtdWxhcy9TZWN0aW9uMS5tIKIYACigFAAAAAAAAAAAAAAAAAAAAAAAAAAAANVYzW7jNhC+B/A7EOrFBhQj8qWH3RRwbSfdNk0M20gLGMZCsehEXUnUUlQ2C0MPlL5GXqwkJZEURSqJEyzQXCIPqfn5ZjjfUBnckhAlYFn+9z70jnpH2Z2PYQB+nU7BKYggOQL0b4lyvIVUMHvYwmg4yTGGCfkL4S83CH3pD/brSz+Gpw59y9kU6wlKCF3fuPzln5wJilCSwAxkeZriMH56hJnnUHUr/yaCwwWM0T2km/I4yfqlLfcizMhwCSPqW7/cVm5ghupNAxdAf3sHPn/8xTlfjKczB/hJwH9eXv0pfyxni+tPE2V1mT49bkM/CsnTo5ROZnP5Y7a9g1EIsZSMUxKSPIBCsoIPZHiGUdxfTX0C9yfFYDBoxUyRQjEPWY04oWHUEdsAcvf7duS2zYP9z4ULHOaIUxTCjdX3FIIYBeEuZKHWDqywn2Q7hONSNdvVUK04Tb2owHUBYdoIDZua2nOMdVkNdUuuIq4vMuB1mcBfXxBp0Bd46KpQovApCeAD8P9BOVFRGAcBXylB6OtoUTj5Mn04cYE3cHuVugX8mj/9SyhOuzyjJyfRCvoSZgQGv6OQ6WzadjUoCreOJ2sviVhpFpi2P8IkGH6iCcLSF7EFBE+P9zBCaaqGOHtIabXyZxGlxX0armKPAsrQUKWOqC/T6tCr1+lTIR2cQ5xRGzSojNqpgYBeIw3CN3M4VPFZGBHMDPITH+7AmpnanK5LixtA7mACPACjDIIkjyLpwUV4y2p6xzRomSobzAJ9Y9Vv9bQy2l+XTmzo65486UY4LcXQdsWtT1fhnmO/LAP+wPJfStrJryyXy29MPAO3tkPTuoBZxptrmWXlpzBrwcmcUIOPIpsjNZ2yjjanLH8AYSmkeVbWX5Hr16W69qdK9KjMdBeNjWw0ZnCFZlZUsXZsJB7yBB2FSadhla4rlDlj915F2VXqVdbuHcAdFWvv1YrRG3RZ1s0O3aNRmu2p4cmucECEsqm9X5BV83shM1nJ7/k2aT5ULZ6aT+rS9RqQ2rSq4PLh5RBg+YvvCOp0vBKDQ0BVS3jYCtWiK14z+UbGy36qkV1Tp8LI50OuKT46rgqXTWfsmRF1L8YDMSAp84+edQONttoWwaHWtBAmlpHPUerwCgcQD8fZFiZBmNxqndu8Xk5v+orwqYxxZJ+VNJetw1K17xajPG0Gd85EFZgjdaRochB1FcU3kvurjKBvE5QnpP95UJVMksc3EB98plp+smOlKqjt85vJJTeW9delbxtXPByz0cDoQRdRM6XCFTs7aR7ZCshrVZDdkTeWkQ6RtaBePoXrsbxuDn/pGF6qLNy6/qTEqUT2obs+HG+fvIQpcSKr25C8ABVda4POBma9ZJtDcMVRaxKzWbWl047+h1PIQSzQomExuB/YgcxdvknuB9W+tZ/sme7mFZQLfuTF03LvlHfMw2vccpksg5Rapyi/oXoVrQqQU9qYw2RrY2HP2oNbLdhkxt0De/ftbr7Fgd8jdN42065yoC07HGWLUiUXcEeucqJWijqGvcNHioZdAwN19tEXb345tdrC+3HEeu1HMMcAwziN/G2jvywgE0G6I4cmamW3Z9dx3GofbrzglrzTJIO2MZUI6KGbr2ZLsJzPwfVyfO2YviKrbOE2Ue6+uFf9vbqkM3DZDV0zCZzOG3tHvzDd2A2F8WrULZ93OfbeyYkV/GYJSMvPNJq2YzojHlhvTVRB8D3x4/BrrgQ+D+8RMV0O+NCs9FJtw1p4txk0+kx1Qjszak9o29MWqtSAlWVSiGPOlA0TiAHT/e2embk6O+MD3nH1MJn8xv/N/z72JhfHy/Hc/I1HMfrhP1BLAQItABQAAgAIALB9flCaOWB/qwAAAPoAAAASAAAAAAAAAAAAAAAAAAAAAABDb25maWcvUGFja2FnZS54bWxQSwECLQAUAAIACACwfX5QD8rpq6QAAADpAAAAEwAAAAAAAAAAAAAAAAD3AAAAW0NvbnRlbnRfVHlwZXNdLnhtbFBLAQItABQAAgAIALB9flDO0aTmYQUAAKIZAAATAAAAAAAAAAAAAAAAAOgBAABGb3JtdWxhcy9TZWN0aW9uMS5tUEsFBgAAAAADAAMAwgAAAJYHAAAAAA==&quot;" command="SELECT * FROM [APTES SPP VSAV]"/>
  </connection>
  <connection id="3" name="Requête - Aptitudes" description="Connexion à la requête « Aptitudes » dans le classeur." type="5" refreshedVersion="0" saveData="1">
    <dbPr connection="provider=Microsoft.Mashup.OleDb.1;data source=$EmbeddedMashup(399cce6a-a8f1-44a9-82db-3b636538c16e)$;location=Aptitudes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Cf+QkbeAAAAbgEAABMAHABGb3JtdWxhcy9TZWN0aW9uMS5tIKIYACigFAAAAAAAAAAAAAAAAAAAAAAAAAAAAIVOvWrDMBDeDX6HQ1lsEIHMIUMwXUPAhg4hgyJdiBpZZ/QDKcYP5Ofwi0WpwS3t0Bvu4L5fjzJoslDPd7PNszzzN+FQwb4LOkSFHnZgMOQZpKkpOonp8/aQaNZVdA5teCd3vxDdi7I/HUSLO7aI2Xk4VWRDYp357LFizWeH0JLSVz2NLLk14mJw3Thh/ZVcW5GJrX2xfDEn8r7/UjEO4SUO+AgDh34J+gPU3TRKLYwOKeInOJRLjyM6T9Ymkp9GBPFBMbHxu9FeqblL8bs0B3as0kYhb7Ap80zb/1y3T1BLAQItABQAAgAIALB9flCaOWB/qwAAAPoAAAASAAAAAAAAAAAAAAAAAAAAAABDb25maWcvUGFja2FnZS54bWxQSwECLQAUAAIACACwfX5QD8rpq6QAAADpAAAAEwAAAAAAAAAAAAAAAAD3AAAAW0NvbnRlbnRfVHlwZXNdLnhtbFBLAQItABQAAgAIALB9flAn/kJG3gAAAG4BAAATAAAAAAAAAAAAAAAAAOgBAABGb3JtdWxhcy9TZWN0aW9uMS5tUEsFBgAAAAADAAMAwgAAABMDAAAAAA==&quot;" command="SELECT * FROM [Aptitudes]"/>
  </connection>
  <connection id="4" name="Requête - BDD" description="Connexion à la requête « BDD » dans le classeur." type="5" refreshedVersion="4">
    <dbPr connection="provider=Microsoft.Mashup.OleDb.1;data source=$EmbeddedMashup(399cce6a-a8f1-44a9-82db-3b636538c16e)$;location=BDD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JVXhDUTAwAA1goAABMAHABGb3JtdWxhcy9TZWN0aW9uMS5tIKIYACigFAAAAAAAAAAAAAAAAAAAAAAAAAAAAK1WzW7aQBC+I/EOK/cCkoXiXHpIqUSBRGnTFAFqDwhVDh7KNvau612nVMgPRF+DF+us/3Yxdtqk4YJ3Zj0z3/fN7ljASlLOyCz7dy7arXZLbNwIPPJuNCJ94oNsEfzNeBytAA3j7Qr83jCOImDyC4/u7zi/73R3i1s3gL6Fb1nLZDHkTKJ/aacvv7KG3OeMgSAiDsOIBoc9CMfCcHP3zofeFAL+ALgpDpjoZLnsGypkbwY+1tbJtmUbVKJiU9cm4K425Oubt9bVdDAaW8RlXrq8/fRRL2bj6efroeGdhYf9iro+lYe9tg7HE70YrzbgU4i0ZRBKKmMPSssctrJ3GfGgMx+5EnZnSbfbPcGMTPEghWwiZgijQNxEkL3bnSJv2tzdvU5sYqlCrCQpy5j/CoEE3KNrqqAWBcwjl4k1j4IstNp1FNooGqvIybWJVNEkwsZUu5Tjqq2g+sRuMl51KuKrtpL/qqOUoepIoZtGzcI182BL3O88liYLA89LPRkJnSpbSGfqxoczmzhdu52Hm8KP+PBbIk/rWODJYZWGvgUhwXvPqYp5nNuuUJHYBR5x6iqxogoq2gfKvN41ChTpWsotxDvsH8DnYWhCHG9D7Nb0uUTZUD7CNfIhoYoN02qV/VXn7TmFH58SXeAEIoE5EJTAPAUR4BzJUNZWDwcDX1JfRipheuLpmixUqmV/kWVcErkBRhwCvgDCYt/XFdzQb6qn1ypCRansgpnyn6r7GyvNk3YWWRFLfN3RJ72WzoZmOC3FLk5XYl9FbtYG6YPSP7Ocip9nztz/Kbwit8iDsk5BiPRyzVQ2lmXaBp7qBa2psVTz3JRT99Gyr/QjPNJG1NnwP0Hrp0ld1JMLfZ4p/dgYO28aYzWloLJlF1eOjeZDn6AWZY8mNsd1znI6sdtPGtm59ObUbj9jduRTe2d2TPWCztr6+IZuI8r6fCY8fSs8A6G+1F4OZH75/eNkahx+f78m6w/VyZyaDIvWdY4obYpqkpt+vDyH2PTFFyR1NJiXHw4ehtb0KA9GqQZeKPtS41XLiz9QSwECLQAUAAIACACwfX5Qmjlgf6sAAAD6AAAAEgAAAAAAAAAAAAAAAAAAAAAAQ29uZmlnL1BhY2thZ2UueG1sUEsBAi0AFAACAAgAsH1+UA/K6aukAAAA6QAAABMAAAAAAAAAAAAAAAAA9wAAAFtDb250ZW50X1R5cGVzXS54bWxQSwECLQAUAAIACACwfX5QlVeENRMDAADWCgAAEwAAAAAAAAAAAAAAAADoAQAARm9ybXVsYXMvU2VjdGlvbjEubVBLBQYAAAAAAwADAMIAAABIBQAAAAA=&quot;" command="SELECT * FROM [BDD]"/>
  </connection>
  <connection id="5" name="Requête - Grades" description="Connexion à la requête « Grades » dans le classeur." type="5" refreshedVersion="0" saveData="1">
    <dbPr connection="provider=Microsoft.Mashup.OleDb.1;data source=$EmbeddedMashup(399cce6a-a8f1-44a9-82db-3b636538c16e)$;location=Grades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MzEi9GuAAAA8AAAABMAHABGb3JtdWxhcy9TZWN0aW9uMS5tIKIYACigFAAAAAAAAAAAAAAAAAAAAAAAAAAAAG2NsQqDMBCG90DeIaSLQhA6i5OUbh2q0EEcop5UTHIliWARH6jP0RerNlOhtxz389/3OWj9gIYVYR9TSihxd2mhY2crO3AsYwo8JWybAifbwpac5hZUkk/WgvE3tGODOEbxUl2khoyHT16vVY7Gb5VaBMCBl88HMI3d0A/vF99QpWwUJKWVxvVodY5q0mZvuSjoxLLwKzj3Pbhgfid4mP0q2BJUP+kaUzKY/770A1BLAQItABQAAgAIALB9flCaOWB/qwAAAPoAAAASAAAAAAAAAAAAAAAAAAAAAABDb25maWcvUGFja2FnZS54bWxQSwECLQAUAAIACACwfX5QD8rpq6QAAADpAAAAEwAAAAAAAAAAAAAAAAD3AAAAW0NvbnRlbnRfVHlwZXNdLnhtbFBLAQItABQAAgAIALB9flDMxIvRrgAAAPAAAAATAAAAAAAAAAAAAAAAAOgBAABGb3JtdWxhcy9TZWN0aW9uMS5tUEsFBgAAAAADAAMAwgAAAOMCAAAAAA==&quot;" command="SELECT * FROM [Grades]"/>
  </connection>
  <connection id="6" keepAlive="1" name="Requête - PERSONNEL DE GARDE" description="Connexion à la requête « PERSONNEL DE GARDE » dans le classeur." type="5" refreshedVersion="4" saveData="1">
    <dbPr connection="provider=Microsoft.Mashup.OleDb.1;data source=$EmbeddedMashup(399cce6a-a8f1-44a9-82db-3b636538c16e)$;location=&quot;PERSONNEL DE GARDE&quot;;extended properties=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MhFiCxpBQAAqhkAABMAHABGb3JtdWxhcy9TZWN0aW9uMS5tIKIYACigFAAAAAAAAAAAAAAAAAAAAAAAAAAAANVY3U7jOBS+R+o7WNmbVgoV6c1ezDBSty0su2yp2opZqapGoXEhO0nccRyGUZUHYl+DF1vbSWzHsQMUNNJyQ3rsnJ/vHJ/vOCnckBAlYFH89z50jjpH6Z2PYQB+G4/BKYggOQL0b4EyvIFUMHnYwKg/yjCGCfmM8NcbhL52e/vV1I/hqUPfctb5aoQSQtfXLn/5F2eEIpQkMAVpttvhMH56hKnnUHVL/yaC/TmM0T2km7I4SbuFLfcyTEl/ASPqW7fYVmxghqpNPRdAf3MHvnz85JzPh+OJA/wk4D+nV3/JH4vJ/PpipKwudk+Pm9CPQvL0KKWjyUz+mGzuYBRCLCXDHQlJFkAhWcIH0j/DKO4uxz6B+5O81+s1YqZIoZiHrEac0DCqiG0Auft9M3Lb5t7+19wFDnPEyXPhxvLHDoIYBeE2ZKFWDiyxn6RbhONCNdtVU604Tb0owXUBYdoIDZua2nOMdVkFdUOuIq4vMuB1mcBfXxBp0Bd46KpQonCRBPAB+P+gjKgoDIOArxQgdHW0KJx8mT6cuMDruZ1S3Rx+y57+JRSnbZbSk5NoBT2FKYHBHyhkOuu2XQ2K3K3iSZtLIlaaBabtzzAJ+hc0QVj6IraA4OnxHkZot1NDnDzsaLXyZxGlxX0armKPAsrQUKWOqC/Tat+r1ulTLh2cQZxSGzSolNqpgIBeLQ3CN3M4VPFZGBHMDPITH27Biplan64Ki2tA7mACPACjFIIkiyLpwWV4y2p6yzRomSoazBx9Z9Vv9bQ02l0VTqzp65486UY4LcXQdMWtTlfunmO/KAP+wPJfSJrJLy0Xy29MPAO3skPTOodpyptrkWXlpzBrwcmcUIOPIpsDNZ2yjtanLH8AYSmkeVbWX5Hr16W68qdM9KDIdBuNDWw0ZnCFZlZUsXZsJB7yBB2FSathla5LlDljd15F2WXqVdbuHMAdJWvv1YrRG3RR1vUO3aFRmu2p4cmucECEsqm9X5Bl83shM1nJ7/k2aT5UDZ6ajarS9WqQ2rSq4PLh5RBg+YvvCOp4uBSDQ0BVS3jYCtWiK14x+VrGy36qkV1Tp8LI50OuKT46rgqXTWfsmRF1L8YDMSAp84+edQONNtoWwaHWtBAmlpHPUerwCgcQ94fpBiZBmNxqndu8Xkxv+orwqYhxYJ+VNJetw1K57xajbFcP7pyJSjAH6khR5yDqKopvJPeXGUHfRyhLSPdLryyZJItvID74TDX8ZMdKVVDZ5zeTKTeWdleFb2tXPByz0cDoQRtRM6XCFTs7aR7ZCshrVJDdkTeWkQ6RtaBePoXrsbxuDn/pGF6ozN2q/qTEKUX2obs6HG+fvIQpcSLL25C8AOVta73WBma9ZJtDcMVRqxOzWbWl0w7+h1PIQSzQoGExuB/Ygcxdvk7uB9W+tZ/sme76FZQLfubF03LvlHfMw2vccpksgpRaxyi7oXoVrQqQY9qYw2RjY2HP2oMbLdhkxt0De/dtb775gd8jdN42065yoC07HGWLUiWXcEuuMqJWijqGvcNHippdAwO19tEXb345tdrC+3nEeu1HMMMAw3gX+Ztaf5lDJoJ0RwZN1Mpuz67juOU+XHvBLXinTgZNYyoR0GYzmS+uptPJJRhPwPlwzr7KGr4kq4zh1pFuv7yXPb68qDOA2S3dYBY4rTf3lr5hurkbCuTV6Fs+8/IceCcn1iTUS0FafqbhNB3TmfHAuqujCoIfiR+H3zIl8Fl4j4jpksCHZ6WnahtWwrt1r9ZvypPamlF7QpueNlClBiq20U3sII45YdYsIIZL+yd81t6dq7MzPugdlw+j0e/83+zvY290ebwYzszfehSrH/4DUEsBAi0AFAACAAgAsH1+UJo5YH+rAAAA+gAAABIAAAAAAAAAAAAAAAAAAAAAAENvbmZpZy9QYWNrYWdlLnhtbFBLAQItABQAAgAIALB9flAPyumrpAAAAOkAAAATAAAAAAAAAAAAAAAAAPcAAABbQ29udGVudF9UeXBlc10ueG1sUEsBAi0AFAACAAgAsH1+UMhFiCxpBQAAqhkAABMAAAAAAAAAAAAAAAAA6AEAAEZvcm11bGFzL1NlY3Rpb24xLm1QSwUGAAAAAAMAAwDCAAAAngcAAAAA" command="SELECT * FROM [PERSONNEL DE GARDE]"/>
  </connection>
  <connection id="7" keepAlive="1" name="Requête - PERSONNEL MIS AU REPOS" description="Connexion à la requête « PERSONNEL MIS AU REPOS » dans le classeur." type="5" refreshedVersion="4" saveData="1">
    <dbPr connection="provider=Microsoft.Mashup.OleDb.1;data source=$EmbeddedMashup(399cce6a-a8f1-44a9-82db-3b636538c16e)$;location=&quot;PERSONNEL MIS AU REPOS&quot;;extended properties=&quot;UEsDBBQAAgAIACqr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qq3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Kqt+ULRUkFVrBQAAsRkAABMAHABGb3JtdWxhcy9TZWN0aW9uMS5tIKIYACigFAAAAAAAAAAAAAAAAAAAAAAAAAAAANVYzW7jNhC+B/A7EOrFBhQj8qWH3RRwbSdNm7UN200LGMZCsehEXUn0UlQ2C8MPlL5GXqwkJZEURSqOEyzQXCIPqfn5ZjjfUClckxAlYJ7/9z60Tlon6b2PYQB+HQ7BOYggOQH0b44yvIZUMHpcw6g7yDCGCfkL4S+3CH1pd3bLsR/Dc4e+5az2ywFKCF1fufzln5wBilCSwBSk2XaLw/j5CaaeQ9Ut/NsIdmcwRg+QbsriJG3nttzrMCXdOYyob+18W76BGSo3dVwA/fU9+PzxF+dy1h+OHOAnAf85nnySP+aj2c3VQFmdb5+f1qEfheT5SUoHo6n8MVrfwyiEWEr6WxKSLIBCsoCPpHuBUdxeDH0Cd2f7TqdTi5kihWIeshpxQsMoI7YB5O529chtmzu7n/cucJgjzn4v3Fh830IQoyDchCzU0oEF9pN0g3Ccq2a7KqoVp6kXBbguIEwboWFTUzuOsS4roa7JVcT1RQa8LhP46wsiDfoCD10VShSukgA+Av8flBEVhX4Q8JUchLaOFoWTL9OHMxd4HbdVqJvBr9nzv4TitMlSenISraDHMCUw+B2FTGfVtqtBsXfLeNL6koiVZoFp+yNMgu4VTRCWvogtIHh+eoAR2m7VEEePW1qt/FlEaXGfhqvYo4AyNFSpI+rLtNr1ynX6tJcOTiFOqQ0aVErtlEBAr5IG4Zs5HKr4IowIZgb5iQ83YMlMrc6XucUVIPcwAR6AUQpBkkWR9OA6vGM1vWEatEzlDWaGvrHqt3paGG0vcydW9HVPnnQjnJZiqLvilqdr715iPy8D/sDyn0vqyS8s58tvTDwDt7RD0zqDacqba55l5acwa8HJnFCDjyKbPTWdso5W5yx/AGEppHlW1l+R69eluvSnSHQvz3QTjfVsNGZwhWZWVLF2bCQe8gSdhEmjYZWuC5Q5Y7deRdlF6lXWbh3BHQVr79SK0Rt0XtbVDt2iUZrtqeHJrnBEhLKpvV+QRfM7kJms5PdymzQfqhpPTQdl6XoVSG1aVXD58HIMsPzFdwR12F+IwSGgqiU8bIVq0RUvmXwl42U/1chuqFNh5PMh1xQfHVeFy6Yz9sKIuhPjgRiQlPlHz7qBRmtti+BQa1oIE8vI5yh1OMEBxN1+uoZJECZ3Wuc2r+fTm74ifMpj7NlnJc1l67BU7LvDKNtWg7tkogLMnjpSVDmIuoriW8n9RUbQtwHKEtL+3ClKJsniW4iPPlM1P9mxUhWU9vnNZMyNpe1l7tvKFQ+nbDQwetBE1EypcMXOTppHtgLyahVkd+SNZaRDZC2ow6dwPZbXzeGHjuG5yr1b1p+UOIXIPnSXh+Ptk5cwJU5kcRuSF6B901qnsYFZL9nmEFxx1KrEbFZt6bS9/+EUchQL1GhYDO5HdiBzl6+S+1G1b+0nO6a7egXlgh958bTcO+Ud8/gat1wm8yCl1iHKbqleRasC5JA25jBZ21jYs/bgWgs2mXF3wN59m5vv/sjvETpvm2lXOdCWHY6yRamSa7ghk4yolaKOYe/wkaJi18BAjX304M2HU6stvB9HrDd+BDMMMIy3kb+u9JcZZCJId2TQRK3s9uw6jlvsw5UX3Jx3qmRQN6YSAW02o9l8Mh6PrsGnqzno/wlmo+lk7pi+Jqus4VbRbr7AF32+uKwzkNlN3Wa68QLf0D5MF3hDnbw6CZavvTwV3tmZNRfVipCWX+g7dcd0gjyy/KqoguB74sfh10wJfBo+IGK6K/AZWmmt2oal8G7VqbSd4sA2ZtSe0LqnNVSpgZJ0dBNbiGPOmxULiOHS/CWfdXlncnHB573T4mEw+I3/m/596g2uT+f9qfmTj2L1w39QSwECLQAUAAIACAAqq35Qmjlgf6sAAAD6AAAAEgAAAAAAAAAAAAAAAAAAAAAAQ29uZmlnL1BhY2thZ2UueG1sUEsBAi0AFAACAAgAKqt+UA/K6aukAAAA6QAAABMAAAAAAAAAAAAAAAAA9wAAAFtDb250ZW50X1R5cGVzXS54bWxQSwECLQAUAAIACAAqq35QtFSQVWsFAACxGQAAEwAAAAAAAAAAAAAAAADoAQAARm9ybXVsYXMvU2VjdGlvbjEubVBLBQYAAAAAAwADAMIAAACgBwAAAAA=&quot;" command="SELECT * FROM [PERSONNEL MIS AU REPOS]"/>
  </connection>
  <connection id="8" keepAlive="1" name="Requête - PERSONNEL SPE" description="Connexion à la requête « PERSONNEL SPE » dans le classeur." type="5" refreshedVersion="4" saveData="1">
    <dbPr connection="provider=Microsoft.Mashup.OleDb.1;data source=$EmbeddedMashup(399cce6a-a8f1-44a9-82db-3b636538c16e)$;location=&quot;PERSONNEL SPE&quot;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I4WkY6CBQAAthkAABMAHABGb3JtdWxhcy9TZWN0aW9uMS5tIKIYACigFAAAAAAAAAAAAAAAAAAAAAAAAAAAANVYXW7jNhB+D+A7EOqLDShG5BbowzYFXNtJs806ru1NCxjGQrGYRF1J9FJUNgvDwF6jR0iv4Zv0JCUpiaQoUkmcYIHmJfKQmp9vhvMNlcIVCVECZvl/703roHWQ3voYBuCX4RAcgwiSA0D/ZijDK0gFo/sVjLqDDGOYkD8Q/niF0Md2Z7MY+zE8duhbznK7GKCE0PWly1/+zhmgCCUJTEGardc4jHcPMPUcqm7uX0WwO4UxuoN0UxYnaTu35Z6HKenOYER9a+fb8g3MULmp4wLor27Bh59+dk6n/eHIAX4S8J/ji3fyx2w0vTwbKKuz9e5hFfpRSHYPUjoYTeSP0eoWRiHEUtJfk5BkARSSObwn3ROM4vZ86BO4Odp2Op1azBQpFPOQ1YgTGkYZsQ0gd7OpR27b3Nn8uHWBwxxxtlvhxvzLGoIYBeF1yEItHZhjP0mvEY5z1WxXRbXiNPWiANcFhGkjNGxqasMx1mUl1DW5iri+yIDXZQJ/fUGkQV/goatCicJZEsB74P+FMqKi0A8CvpKD0NbRonDyZfpw5AKv47YKdVP4Kdv9QyhO11lKT06iFfQYpgQGb1HIdFZtuxoUW7eMJ60viVhpFpi238Ik6J7RBGHpi9gCgt3DHYzQeq2GOLpf02rlzyJKi/s0XMUeBZShoUodUV+m1a5XrtOnrXRwAnFKbdCgUmqnBAJ6lTQI38zhUMUnYUQwM8hPfHgNFszU8niRW1wCcgsT4AEYpRAkWRRJD87DG1bT10yDlqm8wUzRZ1b9Vk8Lo+1F7sSSvu7Jk26E01IMdVfc8nRt3VPs52XAH1j+c0k9+YXlfPmFiWfglnZoWqcwTXlzzbOs/BRmLTiZE2rwUWSzp6ZT1tHymOUPICyFNM/K+jNy/bxUl/4Uie7lmW6isZ6Nxgyu0MyKKtaOjcRDnqCDMGk0rNJ1gTJn7NazKLtIvcrarT24o2DtjVoxeoPOy7raoVs0SrM9NTzZFfaIUDa11wuyaH5PZCYr+T3eJs2HqsZTk0FZul4FUptWFVw+vOwDLH/xFUEd9udicAioagkPW6FadMULJl/KeNlPNbJL6lQY+XzINcVHx1XhsumMPTKibsR4IAYkZf7Rs26g0VrbIjjUmhbCxDLyOUodXuAA4m4/XcEkCJMbrXOb1/PpTV8RPuUx9uyzkuaydVgq9t1glK2rwZ0yUQFmTx0pqhxEXUXxleT+IiPo8wBlCWl/6BQlk2TxFcR7n6man+xYqQpK+/xmMubG0vYi923piodDNhoYPWgiaqZUuGJnJ80jWwF5tQqyO/LCMtIhshbU06dwPZbnzeFPHcNzlVu3rD8pcQqRfeguD8fLJy9hSpzI4jYkL0DbprVOYwOzXrLNIbjiqFWJ2aza0ml7/8MpZC8WqNGwGNz37EDmLl8l971q39pPNkx39QrKBd/y4mm5d8o75v41brlM5kFKrUOUXVG9ilYFyCFtzGGysrGwZ+3BtRZsMuNugL37Njff7Z7fI3TeNtOucqAtOxxli1Il5/CaXGRErRR1DHuFjxQVuwYGauyjT978dGq1hfftiPXSj2CGAYbxOvJXlf4yhUwE6Y4MmqiV3Z5dx3GLfbjygpvzTpUM6sZUIqDNZjSdXYzHo3Mwm4wc00dklSzcKsjN9/aivRd3dIYtu6BXLYK372e/v//369+7r+Bd73DyPRjNweQHp/EW39BDTLd4Q7E8OxOWT748H97RkTUh1bKQlh9pPnXHdJbcswarqILgS+LH4adMCXwS3iFiujDwQVrpr9qGhfBu2an0nuLUNmbUntC6pzVUqYGSeXQTa4hjTp4VC4jh0vw5n7V65+LkhA99h8XDYPAr/zf589AbnB/O+hPzdx/F6pv/AFBLAQItABQAAgAIALB9flCaOWB/qwAAAPoAAAASAAAAAAAAAAAAAAAAAAAAAABDb25maWcvUGFja2FnZS54bWxQSwECLQAUAAIACACwfX5QD8rpq6QAAADpAAAAEwAAAAAAAAAAAAAAAAD3AAAAW0NvbnRlbnRfVHlwZXNdLnhtbFBLAQItABQAAgAIALB9flCOFpGOggUAALYZAAATAAAAAAAAAAAAAAAAAOgBAABGb3JtdWxhcy9TZWN0aW9uMS5tUEsFBgAAAAADAAMAwgAAALcHAAAAAA==&quot;" command="SELECT * FROM [PERSONNEL SPE]"/>
  </connection>
  <connection id="9" keepAlive="1" name="Requête - PERSONNEL SPP" description="Connexion à la requête « PERSONNEL SPP » dans le classeur." type="5" refreshedVersion="4" saveData="1">
    <dbPr connection="provider=Microsoft.Mashup.OleDb.1;data source=$EmbeddedMashup(399cce6a-a8f1-44a9-82db-3b636538c16e)$;location=&quot;PERSONNEL SPP&quot;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IzCQKaCBQAAthkAABMAHABGb3JtdWxhcy9TZWN0aW9uMS5tIKIYACigFAAAAAAAAAAAAAAAAAAAAAAAAAAAANVYXW7jNhB+D+A7EOqLDShG5BbowzYFXNtJs806ru1NCxjGQrGYRF1J9FJUNgvDwF6jR0iv4Zv0JCUpiaQoUkmcYIHmJfKQmp9vhvMNlcIVCVECZvl/703roHWQ3voYBuCX4RAcgwiSA0D/ZijDK0gFo/sVjLqDDGOYkD8Q/niF0Md2Z7MY+zE8duhbznK7GKCE0PWly1/+zhmgCCUJTEGardc4jHcPMPUcqm7uX0WwO4UxuoN0UxYnaTu35Z6HKenOYER9a+fb8g3MULmp4wLor27Bh59+dk6n/eHIAX4S8J/ji3fyx2w0vTwbKKuz9e5hFfpRSHYPUjoYTeSP0eoWRiHEUtJfk5BkARSSObwn3ROM4vZ86BO4Odp2Op1azBQpFPOQ1YgTGkYZsQ0gd7OpR27b3Nn8uHWBwxxxtlvhxvzLGoIYBeF1yEItHZhjP0mvEY5z1WxXRbXiNPWiANcFhGkjNGxqasMx1mUl1DW5iri+yIDXZQJ/fUGkQV/goatCicJZEsB74P+FMqKi0A8CvpKD0NbRonDyZfpw5AKv47YKdVP4Kdv9QyhO11lKT06iFfQYpgQGb1HIdFZtuxoUW7eMJ60viVhpFpi238Ik6J7RBGHpi9gCgt3DHYzQeq2GOLpf02rlzyJKi/s0XMUeBZShoUodUV+m1a5XrtOnrXRwAnFKbdCgUmqnBAJ6lTQI38zhUMUnYUQwM8hPfHgNFszU8niRW1wCcgsT4AEYpRAkWRRJD87DG1bT10yDlqm8wUzRZ1b9Vk8Lo+1F7sSSvu7Jk26E01IMdVfc8nRt3VPs52XAH1j+c0k9+YXlfPmFiWfglnZoWqcwTXlzzbOs/BRmLTiZE2rwUWSzp6ZT1tHymOUPICyFNM/K+jNy/bxUl/4Uie7lmW6isZ6Nxgyu0MyKKtaOjcRDnqCDMGk0rNJ1gTJn7NazKLtIvcrarT24o2DtjVoxeoPOy7raoVs0SrM9NTzZFfaIUDa11wuyaH5PZCYr+T3eJs2HqsZTk0FZul4FUptWFVw+vOwDLH/xFUEd9udicAioagkPW6FadMULJl/KeNlPNbJL6lQY+XzINcVHx1XhsumMPTKibsR4IAYkZf7Rs26g0VrbIjjUmhbCxDLyOUodXuAA4m4/XcEkCJMbrXOb1/PpTV8RPuUx9uyzkuaydVgq9t1glK2rwZ0yUQFmTx0pqhxEXUXxleT+IiPo8wBlCWl/6BQlk2TxFcR7n6man+xYqQpK+/xmMubG0vYi923piodDNhoYPWgiaqZUuGJnJ80jWwF5tQqyO/LCMtIhshbU06dwPZbnzeFPHcNzlVu3rD8pcQqRfeguD8fLJy9hSpzI4jYkL0DbprVOYwOzXrLNIbjiqFWJ2aza0ml7/8MpZC8WqNGwGNz37EDmLl8l971q39pPNkx39QrKBd/y4mm5d8o75v41brlM5kFKrUOUXVG9ilYFyCFtzGGysrGwZ+3BtRZsMuNugL37Njff7Z7fI3TeNtOucqAtOxxli1Il5/CaXGRErRR1DHuFjxQVuwYGauyjT978dGq1hfftiPXSj2CGAYbxOvJXlf4yhUwE6Y4MmqiV3Z5dx3GLfbjygpvzTpUM6sZUIqDNZjSdXYzHo3Mwm0wc00dklSzcKsjN9/aivRd3dIYtu6BXLYK372e/v//369+7r+Bd73DyPRjNweQHp/EW39BDTLd4Q7E8OxOWT748H97RkTUh1bKQlh9pPnXHdJbcswarqILgS+LH4adMCXwS3iFiujDwQVrpr9qGhfBu2an0nuLUNmbUntC6pzVUqYGSeXQTa4hjTp4VC4jh0vw5n7V65+LkhA99h8XDYPAr/zf589AbnB/O+hPzdx/F6pv/AFBLAQItABQAAgAIALB9flCaOWB/qwAAAPoAAAASAAAAAAAAAAAAAAAAAAAAAABDb25maWcvUGFja2FnZS54bWxQSwECLQAUAAIACACwfX5QD8rpq6QAAADpAAAAEwAAAAAAAAAAAAAAAAD3AAAAW0NvbnRlbnRfVHlwZXNdLnhtbFBLAQItABQAAgAIALB9flCMwkCmggUAALYZAAATAAAAAAAAAAAAAAAAAOgBAABGb3JtdWxhcy9TZWN0aW9uMS5tUEsFBgAAAAADAAMAwgAAALcHAAAAAA==&quot;" command="SELECT * FROM [PERSONNEL SPP]"/>
  </connection>
  <connection id="10" name="Requête - TDate" description="Connexion à la requête « TDate » dans le classeur." type="5" refreshedVersion="0" saveData="1">
    <dbPr connection="provider=Microsoft.Mashup.OleDb.1;data source=$EmbeddedMashup(399cce6a-a8f1-44a9-82db-3b636538c16e)$;location=TDate;extended properties=&quot;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BvYqpGvAAAA6wAAABMAHABGb3JtdWxhcy9TZWN0aW9uMS5tIKIYACigFAAAAAAAAAAAAAAAAAAAAAAAAAAAAF2NsQqDMBCGdyHvENJFQYTO4lDUtYuBDuIQ9aTBmCsxQov4QH2OvliTWij0loP/vv+7GTorUdNq38eUBCSYr8JAT3khLNCMKrAkoG4qXEznk/LegUryxRjQ9oJmbBHHMFrrs5ggY58ia7Y6R20d0cR7/8D44wZ0wl4O8vVkzsRFqyDhRuh5QDPlqJZJe2oO92/xurLixEsWU+vLvVNvW/Q1+ouz/ItrnzckkPqHpW9QSwECLQAUAAIACACwfX5Qmjlgf6sAAAD6AAAAEgAAAAAAAAAAAAAAAAAAAAAAQ29uZmlnL1BhY2thZ2UueG1sUEsBAi0AFAACAAgAsH1+UA/K6aukAAAA6QAAABMAAAAAAAAAAAAAAAAA9wAAAFtDb250ZW50X1R5cGVzXS54bWxQSwECLQAUAAIACACwfX5QG9iqka8AAADrAAAAEwAAAAAAAAAAAAAAAADoAQAARm9ybXVsYXMvU2VjdGlvbjEubVBLBQYAAAAAAwADAMIAAADkAgAAAAA=&quot;" command="SELECT * FROM [TDate]"/>
  </connection>
  <connection id="11" name="Requête - Ventilation" description="Connexion à la requête « Ventilation » dans le classeur." type="5" refreshedVersion="0" saveData="1">
    <dbPr connection="provider=Microsoft.Mashup.OleDb.1;data source=$EmbeddedMashup(399cce6a-a8f1-44a9-82db-3b636538c16e)$;location=Ventilation;extended properties=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OIjsNUHBAAAQBAAABMAHABGb3JtdWxhcy9TZWN0aW9uMS5tIKIYACigFAAAAAAAAAAAAAAAAAAAAAAAAAAAAK1XzW7bOBC+B/A7ENqLBWiNypc9dLOA13aDtN00sI3uwTAKxaITthKpklSbwtADZV/DL7akKJE0Jbr5aS6RZqiZb76Z4YwZ3HJEMFiq//HrwdngjN0lFKbg79kMnIMM8jMg/pakpFsoBPP7LcxG05JSiPm/hH65IeTLMNyvr5Icngfiq2BTracEc6HfRPXHvwVTkhGMIQOsLAqK8sMDZHEgzK2SmwyOFjAn36A4VOaYDZWv6D1ifLSEmcA2VMfUAemoPRRGACbbO/Dpz7+Ci8VkNg9AgtP69erDP+ZlOV98vJxa2mVxeNiiJEP88GCk0/m1eZlv72CGIDWSScERL1OoJSt4z0dvKMmHq1nC4f5VFYZhJ2bBFMnrkO2IsQijjdhHULTfdyP3HQ73f1QRCCSQoKo0jNWPAoKcpGiHZKgtgBVNMNsRmivT8tSRaQu0QNGQGwEurXERtnC1rzl2ZS3VHbnNuKuUxLsyzb+r0GlwFXXottCwcIlTeA+Sz6TkNguTNK01ioShy5ags1aLh1cRiMNo0JhbwK/l4T8ueNqVTHQOdgr6CjIO07cESZvHviOHiipq42FdlY5VZEFae4dwOroUCaIGiz4C0sPDN5iRorBDnN8XolrrZx2lB74I1/InCJVs2NJA11efdhS3evFUGYDXkDLhQwTFhJ+WCBgfpUFj6w9HGH6DMk6lw7rj0Q6spavN+Vp53AB+BzGIAcwYBLjMMoPgPbqVNb2TFpxMqQtmQb7L6vcibZwO1wrERnwem07vpdNTDF0oUdtdVXRBE1UG9YPMv5J0k994VuoXJl6S2/oRaV1AxurLVWXZetVuPTz1J7QHo87m2E6nqaPNucwfINQIRZ4t/RNy/bRUt3iaRI9Vpk+NsbFvjPVAEZnVVey0jeHDdNAZwicd2+O6Ybme2IMnjewm9fbUHjxjdjRTe29XjHtBq7I+vqEHIsp+f3Z45lZ4RoTmUvt1QTaX3yMnk3f4/fya7G+qzpy6nralGx9R6rNqk1svL88htv7wF5I6m6z04pAK04YeqRFWXMNrKd+YeOWrHdlHAQplSb3k9sUn1lUNua/HfrKi7vV6oBcka/9xs94zRjvXFqfIubQI5Z6VL7Dq8ANNIR1N2BbiFOFb5+bu16vtzdVoTCrGsX9XciB7l6Xm3C0lZXEc3IUUNWSO7ZXieAYJqCS/MbO/yQj5PiUl5sNPYVMyuMxvIH12T3VwyrayDbT+618mV7UzNlwrbJtIP/wuV4NeBKcGtTSqofink4PIV0Bxp4L8QF5YRi5F3oJ6/BbuxvK0Pfyxa7gyWUVt/RlJ0Ij8S3fbHC/fvLQr3ZHNryHzA6g6pQtPXmDeH9n9IUS61Y4Hc7/p1/8DUEsBAi0AFAACAAgAsH1+UJo5YH+rAAAA+gAAABIAAAAAAAAAAAAAAAAAAAAAAENvbmZpZy9QYWNrYWdlLnhtbFBLAQItABQAAgAIALB9flAPyumrpAAAAOkAAAATAAAAAAAAAAAAAAAAAPcAAABbQ29udGVudF9UeXBlc10ueG1sUEsBAi0AFAACAAgAsH1+UOIjsNUHBAAAQBAAABMAAAAAAAAAAAAAAAAA6AEAAEZvcm11bGFzL1NlY3Rpb24xLm1QSwUGAAAAAAMAAwDCAAAAPAYAAAAA" command="SELECT * FROM [Ventilation]"/>
  </connection>
  <connection id="12" name="Requête - Ventilation2" description="Connexion à la requête « Ventilation2 » dans le classeur." type="5" refreshedVersion="0" saveData="1">
    <dbPr connection="provider=Microsoft.Mashup.OleDb.1;data source=$EmbeddedMashup(399cce6a-a8f1-44a9-82db-3b636538c16e)$;location=Ventilation2;extended properties=UEsDBBQAAgAIALB9fl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wfX5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H1+UGWRt6e4BAAASRYAABMAHABGb3JtdWxhcy9TZWN0aW9uMS5tIKIYACigFAAAAAAAAAAAAAAAAAAAAAAAAAAAANVY3W7bNhS+D+B3ILQbG9CMyje76FLAs90gW5YEtpFeGEYhW3SiVSI9imozCHqg7DX8YiNFiaQo0k2coMByE+kc6vx855fO4JbGGIGF+B+87531zrKHkMAI/DadgnOQQHoG2N8C52QLGWH2uIXJcJITAhH9hMmXDcZf+oNidR2m8NxjX3nrcjXBiDL+2q8+/smb4AQjBDOQ5fs9idPDE8wCj4lbhpsEDucwxV8hO5SnKOsLXf5VnNHhAibMtr44Jg5wRc2hgQ9guH0An3/94F3Mx9OZB0IUVa/XN3+ql8Vsfnc50biL/eFpG4dJTA9PijqZ3aqX2fYBJjEkijLe05jmEZSUJXykw48Ep/3lNKSweFcOBoOOzwwpnFYu6x4j5kbjsQsgvyi6nrsOD4pfSh943BCvLKUZy3/2EKQ4incxd7UxYElClO0wSYVofqolWjOaWVGD6wPKpVHmNlNVVBibtAbqDl1H3GRy4E2axN9kyDCYjMp1nahQuEQRfAThXzinOgrjKKo4AoS+iRaDs2Kzh3c+CAZ+rxY3h3/nh38pw2mXZ6xykJHQ1zCjMPodx1xmW7dvQFH6jT9ZlyV9ZVHg0v6IUTS8ZAEiyhZ5BESHp68wwfu97uLscc+ytXqWXjrMZ+5q+higHA2d6sn8snGHQcNnT6Uy8BaSjOlgTmVMTwMEDFphkLbZ3WGCP8YJJVxhVfHxDqy4qvX5SmhcA/oAEQgATDIIUJ4kyoKr+J7n9I5LMCIlGswcf+PZ77S0VtpfCSPW7PNAVboVTkcydE3xm+oq/QsSijSoHnj8BaUb/FqzYL8y8BzcRg8L6xxmWdVcRZS1V6nWgZM9oBYbZTRHejhVHq3PefwAJorI4qzxXxDrl4W6sacO9EhE+tgYG7nGmMUUFlmZxUbZKDxUBZ3F6KhifVzXKFcTu/eikV2HXp/avRNmRz21Cz1jzAYt0rrdoXvMS7s+3T3VFU7wUDW1t3Oybn7PnEzO4ff9Nmkvqs6cup00qRu0IHVJ1cGtlpdTgK0+fENQp+OlXBwiJlrBwzlMiil4xelr5S9/1T27Y0bFSVgtuTb/2LoqTbbV2HdW1EKuB3JB0vYfM+qWMdppW5TERtPChDpWPk/LwxsSQTIcZ1uIohjdG53bzhfbm8mRNgkfR+5dyTDZuSzV5+4Jzvdt5y44qQZzpK8U7RnETMXpRs3+OiL42wTniPY/D+qUQXm6geTkmurYyctKF9Dor24m15WyrL8Stq19+fAzXw2sFhwb1FyoNMU9nQyLXAkUdDLIbcgr08iEyJlQz9/CTV9etoc/dw0XIku/yT9F8WqSe+luiuP1m5dUJSuyvg2pC1B5jDc42sCcl2y7C74stfZgtot2dNrR/3ALOWkKdMawXNxP7ED2Lt8e7iflvrOfFFx2+wpaEX7kxdNx71R3zNNz3HGZFE4qqVOcb5hcTaoG5JQ15hhtXVM4cPbgTgu2qfEL4O6+x5tveeLvEebcto9draAdJzztiJYlV3BHb3KqZ4q+hr3BjxQtvZYJdLSPPvvw80ery70fN1jvwgTmBBCY7pNw2+ovc8hJkJ3IoW208tuz73l+fY60PvDF3GkPg66y9/8BUEsBAi0AFAACAAgAsH1+UJo5YH+rAAAA+gAAABIAAAAAAAAAAAAAAAAAAAAAAENvbmZpZy9QYWNrYWdlLnhtbFBLAQItABQAAgAIALB9flAPyumrpAAAAOkAAAATAAAAAAAAAAAAAAAAAPcAAABbQ29udGVudF9UeXBlc10ueG1sUEsBAi0AFAACAAgAsH1+UGWRt6e4BAAASRYAABMAAAAAAAAAAAAAAAAA6AEAAEZvcm11bGFzL1NlY3Rpb24xLm1QSwUGAAAAAAMAAwDCAAAA7QYAAAAA" command="SELECT * FROM [Ventilation2]"/>
  </connection>
</connections>
</file>

<file path=xl/sharedStrings.xml><?xml version="1.0" encoding="utf-8"?>
<sst xmlns="http://schemas.openxmlformats.org/spreadsheetml/2006/main" count="3313" uniqueCount="298">
  <si>
    <t>MERCREDI</t>
  </si>
  <si>
    <t>JEUDI</t>
  </si>
  <si>
    <t>VENDREDI</t>
  </si>
  <si>
    <t>SAMEDI</t>
  </si>
  <si>
    <t>DIMANCHE</t>
  </si>
  <si>
    <t>LUNDI</t>
  </si>
  <si>
    <t>MARDI</t>
  </si>
  <si>
    <t>X</t>
  </si>
  <si>
    <t>x</t>
  </si>
  <si>
    <t>NOM</t>
  </si>
  <si>
    <t>G</t>
  </si>
  <si>
    <t>O</t>
  </si>
  <si>
    <t>P</t>
  </si>
  <si>
    <t>BADU</t>
  </si>
  <si>
    <t>MG</t>
  </si>
  <si>
    <t>SOA</t>
  </si>
  <si>
    <t>SSH</t>
  </si>
  <si>
    <t>OFF</t>
  </si>
  <si>
    <t>ADU</t>
  </si>
  <si>
    <t>CM</t>
  </si>
  <si>
    <t>T</t>
  </si>
  <si>
    <t>A</t>
  </si>
  <si>
    <t>COVID-G</t>
  </si>
  <si>
    <t>COVID-E</t>
  </si>
  <si>
    <t>COVID-F</t>
  </si>
  <si>
    <t>SOP</t>
  </si>
  <si>
    <t>SF</t>
  </si>
  <si>
    <t xml:space="preserve">P </t>
  </si>
  <si>
    <t>R</t>
  </si>
  <si>
    <t>RC</t>
  </si>
  <si>
    <t>VSAV</t>
  </si>
  <si>
    <t>EP</t>
  </si>
  <si>
    <t>Remise</t>
  </si>
  <si>
    <t>SGT</t>
  </si>
  <si>
    <t>ADJ</t>
  </si>
  <si>
    <t>SFOR</t>
  </si>
  <si>
    <t>SRH</t>
  </si>
  <si>
    <t>CCH</t>
  </si>
  <si>
    <t>CPL</t>
  </si>
  <si>
    <t>1CL</t>
  </si>
  <si>
    <t>Aptitude</t>
  </si>
  <si>
    <t>CCGI</t>
  </si>
  <si>
    <t>SPE</t>
  </si>
  <si>
    <t>Inapte</t>
  </si>
  <si>
    <t>M1-P2</t>
  </si>
  <si>
    <t>M2-P4</t>
  </si>
  <si>
    <t>GRADE</t>
  </si>
  <si>
    <t>CNE</t>
  </si>
  <si>
    <t>MAJ</t>
  </si>
  <si>
    <t>ADC</t>
  </si>
  <si>
    <t>LCL</t>
  </si>
  <si>
    <t>CBA</t>
  </si>
  <si>
    <t>LTN</t>
  </si>
  <si>
    <t>SCH</t>
  </si>
  <si>
    <t>XG</t>
  </si>
  <si>
    <t>Garde DIVSAN</t>
  </si>
  <si>
    <t>S-OFF</t>
  </si>
  <si>
    <t>CPX-1CL-SAP</t>
  </si>
  <si>
    <t>PERSONNEL SPP M2-P3 ET P4</t>
  </si>
  <si>
    <t>PERSONNEL SPE JUSQU’À M2-P3 ET P4</t>
  </si>
  <si>
    <t>Spécialité</t>
  </si>
  <si>
    <t>SERVICE</t>
  </si>
  <si>
    <t>Musique</t>
  </si>
  <si>
    <t>Inate M3-P4</t>
  </si>
  <si>
    <t>Confinement</t>
  </si>
  <si>
    <t>Inapte M4-P4</t>
  </si>
  <si>
    <t>RHL</t>
  </si>
  <si>
    <t>Inapte M3-P4</t>
  </si>
  <si>
    <t>SOFF SPE</t>
  </si>
  <si>
    <t>Inapte M3-P2</t>
  </si>
  <si>
    <t>CEP</t>
  </si>
  <si>
    <t>Echelier</t>
  </si>
  <si>
    <t>A - B - C</t>
  </si>
  <si>
    <t>SPP</t>
  </si>
  <si>
    <t>SMGFIS</t>
  </si>
  <si>
    <t>CDU</t>
  </si>
  <si>
    <t>CDC</t>
  </si>
  <si>
    <t>SCDT</t>
  </si>
  <si>
    <t>CFO</t>
  </si>
  <si>
    <t>A - B - C - E</t>
  </si>
  <si>
    <t>C - D - E - Nac.</t>
  </si>
  <si>
    <t>X - A - B - C</t>
  </si>
  <si>
    <t>A - B - C - D - E</t>
  </si>
  <si>
    <t>X - A - B - C - D</t>
  </si>
  <si>
    <t>Inapte M1-P3</t>
  </si>
  <si>
    <t>Inapte M2-P4</t>
  </si>
  <si>
    <t>Inapte M2-P3</t>
  </si>
  <si>
    <t xml:space="preserve">APTES SPP VSAV </t>
  </si>
  <si>
    <t>APTES SPP EP (M1-P1)</t>
  </si>
  <si>
    <t>JEUDI3</t>
  </si>
  <si>
    <t>VENDREDI4</t>
  </si>
  <si>
    <t>SAMEDI5</t>
  </si>
  <si>
    <t>DIMANCHE6</t>
  </si>
  <si>
    <t>LUNDI7</t>
  </si>
  <si>
    <t>MARDI8</t>
  </si>
  <si>
    <t>MERCREDI9</t>
  </si>
  <si>
    <t>JEUDI10</t>
  </si>
  <si>
    <t>VENDREDI11</t>
  </si>
  <si>
    <t>SAMEDI12</t>
  </si>
  <si>
    <t>DIMANCHE13</t>
  </si>
  <si>
    <t>LUNDI14</t>
  </si>
  <si>
    <t>MARDI15</t>
  </si>
  <si>
    <t>MERCREDI16</t>
  </si>
  <si>
    <t>JEUDI17</t>
  </si>
  <si>
    <t>VENDREDI18</t>
  </si>
  <si>
    <t>SAMEDI19</t>
  </si>
  <si>
    <t>DIMANCHE20</t>
  </si>
  <si>
    <t>LUNDI21</t>
  </si>
  <si>
    <t>MARDI22</t>
  </si>
  <si>
    <t>MERCREDI23</t>
  </si>
  <si>
    <t>JEUDI24</t>
  </si>
  <si>
    <t>VENDREDI25</t>
  </si>
  <si>
    <t>SAMEDI26</t>
  </si>
  <si>
    <t>DIMANCHE27</t>
  </si>
  <si>
    <t>LUNDI28</t>
  </si>
  <si>
    <t>MARDI29</t>
  </si>
  <si>
    <t>Total</t>
  </si>
  <si>
    <t>26/03/2020</t>
  </si>
  <si>
    <t>27/03/2020</t>
  </si>
  <si>
    <t>28/03/2020</t>
  </si>
  <si>
    <t>29/03/2020</t>
  </si>
  <si>
    <t>30/03/2020</t>
  </si>
  <si>
    <t>31/03/2020</t>
  </si>
  <si>
    <t>01/04/2020</t>
  </si>
  <si>
    <t>02/04/2020</t>
  </si>
  <si>
    <t>03/04/2020</t>
  </si>
  <si>
    <t>04/04/2020</t>
  </si>
  <si>
    <t>05/04/2020</t>
  </si>
  <si>
    <t>06/04/2020</t>
  </si>
  <si>
    <t>07/04/2020</t>
  </si>
  <si>
    <t>08/04/2020</t>
  </si>
  <si>
    <t>09/04/2020</t>
  </si>
  <si>
    <t>10/04/2020</t>
  </si>
  <si>
    <t>11/04/2020</t>
  </si>
  <si>
    <t>12/04/2020</t>
  </si>
  <si>
    <t>13/04/2020</t>
  </si>
  <si>
    <t>14/04/2020</t>
  </si>
  <si>
    <t>15/04/2020</t>
  </si>
  <si>
    <t>16/04/2020</t>
  </si>
  <si>
    <t>17/04/2020</t>
  </si>
  <si>
    <t>18/04/2020</t>
  </si>
  <si>
    <t>19/04/2020</t>
  </si>
  <si>
    <t>20/04/2020</t>
  </si>
  <si>
    <t>21/04/2020</t>
  </si>
  <si>
    <t>22/04/2020</t>
  </si>
  <si>
    <t>23/04/2020</t>
  </si>
  <si>
    <t>24/04/2020</t>
  </si>
  <si>
    <t>25/04/2020</t>
  </si>
  <si>
    <t>26/04/2020</t>
  </si>
  <si>
    <t>27/04/2020</t>
  </si>
  <si>
    <t>28/04/2020</t>
  </si>
  <si>
    <t>29/04/2020</t>
  </si>
  <si>
    <t>30/04/2020</t>
  </si>
  <si>
    <t>Total général</t>
  </si>
  <si>
    <t>Étiquettes de lignes</t>
  </si>
  <si>
    <t>Nombre de NOM</t>
  </si>
  <si>
    <t xml:space="preserve">PERSONNEL DE GARDE </t>
  </si>
  <si>
    <t>Socf</t>
  </si>
  <si>
    <t>God</t>
  </si>
  <si>
    <t>Haf</t>
  </si>
  <si>
    <t>Lefff</t>
  </si>
  <si>
    <t>f</t>
  </si>
  <si>
    <t>Qf</t>
  </si>
  <si>
    <t>BffUT</t>
  </si>
  <si>
    <t>Hef</t>
  </si>
  <si>
    <t>ff</t>
  </si>
  <si>
    <t>Mg</t>
  </si>
  <si>
    <t>Rg</t>
  </si>
  <si>
    <t>Bg</t>
  </si>
  <si>
    <t>h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</si>
  <si>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</si>
  <si>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</si>
  <si>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</si>
  <si>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</si>
  <si>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</si>
  <si>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</si>
  <si>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</si>
  <si>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</si>
  <si>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</si>
  <si>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</si>
  <si>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</si>
  <si>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</si>
  <si>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d</t>
  </si>
  <si>
    <t>g</t>
  </si>
  <si>
    <t>l</t>
  </si>
  <si>
    <t>m</t>
  </si>
  <si>
    <t>c</t>
  </si>
  <si>
    <t>vb</t>
  </si>
  <si>
    <t>n</t>
  </si>
  <si>
    <t>rt</t>
  </si>
  <si>
    <t>uh</t>
  </si>
  <si>
    <t>zs</t>
  </si>
  <si>
    <t>erg</t>
  </si>
  <si>
    <t>retre</t>
  </si>
  <si>
    <t>hsq</t>
  </si>
  <si>
    <t>qsd</t>
  </si>
  <si>
    <t>dsf</t>
  </si>
  <si>
    <t>erf</t>
  </si>
  <si>
    <t>sd</t>
  </si>
  <si>
    <t>ed</t>
  </si>
  <si>
    <t>dc</t>
  </si>
  <si>
    <t>gb</t>
  </si>
  <si>
    <t>dcs</t>
  </si>
  <si>
    <t>grb</t>
  </si>
  <si>
    <t>rgb</t>
  </si>
  <si>
    <t>rb</t>
  </si>
  <si>
    <t>evef</t>
  </si>
  <si>
    <t>fv</t>
  </si>
  <si>
    <t>ssdc</t>
  </si>
  <si>
    <t>dsc</t>
  </si>
  <si>
    <t>ddc</t>
  </si>
  <si>
    <t>gbg</t>
  </si>
  <si>
    <t>dscs</t>
  </si>
  <si>
    <t>cev</t>
  </si>
  <si>
    <t>efv</t>
  </si>
  <si>
    <t>ht</t>
  </si>
  <si>
    <t>rfd</t>
  </si>
  <si>
    <t>fd</t>
  </si>
  <si>
    <t>dfvdf</t>
  </si>
  <si>
    <t>fdv</t>
  </si>
  <si>
    <t>dv</t>
  </si>
  <si>
    <t>cds</t>
  </si>
  <si>
    <t>cddsc</t>
  </si>
  <si>
    <t>v</t>
  </si>
  <si>
    <t>cd</t>
  </si>
  <si>
    <t>dcd</t>
  </si>
  <si>
    <t>sf</t>
  </si>
  <si>
    <t>b</t>
  </si>
  <si>
    <t>hn</t>
  </si>
  <si>
    <t>juu</t>
  </si>
  <si>
    <t>mo</t>
  </si>
  <si>
    <t>oi</t>
  </si>
  <si>
    <t>oimku</t>
  </si>
  <si>
    <t>tyj</t>
  </si>
  <si>
    <t>ytj</t>
  </si>
  <si>
    <t>fh</t>
  </si>
  <si>
    <t>dezed</t>
  </si>
  <si>
    <t>qc</t>
  </si>
  <si>
    <t>qd</t>
  </si>
  <si>
    <t>sqd</t>
  </si>
  <si>
    <t>az</t>
  </si>
  <si>
    <t>zaeza</t>
  </si>
  <si>
    <t>er</t>
  </si>
  <si>
    <t>iy</t>
  </si>
  <si>
    <t>th</t>
  </si>
  <si>
    <t>yu</t>
  </si>
  <si>
    <t>uy</t>
  </si>
  <si>
    <t>ru</t>
  </si>
  <si>
    <t>dde</t>
  </si>
  <si>
    <t>de</t>
  </si>
  <si>
    <t>edx</t>
  </si>
  <si>
    <t>1/ Sélectionner « SPP » dans la colonne F « Spécialité »</t>
  </si>
  <si>
    <t>4/ Sélectionner automatique du « Jour J » ligne 2 et filtre unquement  (COVID-F – COVID-G – T)</t>
  </si>
  <si>
    <t>3/ Sélectionner l’aptitude dans la colonne i « aptitude » (CCGI – EP)</t>
  </si>
  <si>
    <t>2/ Sélectionner les gardes  dans la colonne C « Grade » (CCH)</t>
  </si>
  <si>
    <t>2/ Sélectionner les gardes  dans la colonne C « Grade » (SGT – SCH – ADJ – ADC – MAJ)</t>
  </si>
  <si>
    <t>2/ Sélectionner les gardes  dans la colonne C « Grade » (LCL - CBA - CNE  LTN)</t>
  </si>
  <si>
    <t>2/ Sélectionner les gardes  dans la colonne C « Grade » (1CL - CPL )</t>
  </si>
  <si>
    <t>DATE</t>
  </si>
  <si>
    <t>Ressource</t>
  </si>
  <si>
    <t>Grade</t>
  </si>
  <si>
    <t>Nombre de Echelier</t>
  </si>
  <si>
    <t>Nombre de CEP</t>
  </si>
  <si>
    <t>Ressources</t>
  </si>
  <si>
    <t>Type</t>
  </si>
  <si>
    <t>PERSONNEL SPP JUSQU’À M2-P3 ET P4</t>
  </si>
  <si>
    <t>M2-P3</t>
  </si>
  <si>
    <t>4/ Sélectionner automatique du « Jour J » ligne 2 et filtre unquement  (G)</t>
  </si>
  <si>
    <t>3/ Sélectionner l’aptitude dans la colonne i « aptitude » (TOUS)</t>
  </si>
  <si>
    <t>1/ Sélectionner « SPP et SPE» dans la colonne F « Spécialité »</t>
  </si>
  <si>
    <t>3/ Sélectionner l’aptitude dans la colonne i « aptitude » (M2-P3 - P4)</t>
  </si>
  <si>
    <t>3/ Sélectionner l’aptitude dans la colonne i « aptitude » ( M2-P3 - P4)</t>
  </si>
  <si>
    <t>1/ Sélectionner « SPE » dans la colonne F « Spécialité »</t>
  </si>
  <si>
    <t>3/ Sélectionner l’aptitude dans la colonne i « aptitude » (VSAV)</t>
  </si>
  <si>
    <t>dont CEP</t>
  </si>
  <si>
    <t>dont Echeliers</t>
  </si>
  <si>
    <t>Total Nombre de NOM</t>
  </si>
  <si>
    <t>Total Nombre de Echelier</t>
  </si>
  <si>
    <t>Total Nombre de CEP</t>
  </si>
  <si>
    <t>Nombre de NOM APTES SPP EP (M1-P1)</t>
  </si>
  <si>
    <t>Nombre de Echelier APTES SPP EP (M1-P1)</t>
  </si>
  <si>
    <t>Nombre de CEP APTES SPP EP (M1-P1)</t>
  </si>
  <si>
    <t xml:space="preserve">Nombre de NOM APTES SPP VSAV </t>
  </si>
  <si>
    <t xml:space="preserve">Nombre de Echelier APTES SPP VSAV </t>
  </si>
  <si>
    <t xml:space="preserve">Nombre de CEP APTES SPP VSAV </t>
  </si>
  <si>
    <t xml:space="preserve">Nombre de NOM PERSONNEL DE GARDE </t>
  </si>
  <si>
    <t xml:space="preserve">Nombre de Echelier PERSONNEL DE GARDE </t>
  </si>
  <si>
    <t xml:space="preserve">Nombre de CEP PERSONNEL DE GARDE </t>
  </si>
  <si>
    <t>Nombre de NOM PERSONNEL SPP JUSQU’À M2-P3 ET P4</t>
  </si>
  <si>
    <t>Nombre de Echelier PERSONNEL SPP JUSQU’À M2-P3 ET P4</t>
  </si>
  <si>
    <t>Nombre de CEP PERSONNEL SPP JUSQU’À M2-P3 ET P4</t>
  </si>
  <si>
    <t>Date</t>
  </si>
  <si>
    <t/>
  </si>
  <si>
    <t>PERSONNEL MIS AU REPOS</t>
  </si>
  <si>
    <t>4/ Sélectionner automatique du « Jour J » ligne 2 et filtre unquement  (R)</t>
  </si>
  <si>
    <t>Nombre de NOM PERSONNEL MIS AU REPOS</t>
  </si>
  <si>
    <t>Nombre de Echelier PERSONNEL MIS AU REPOS</t>
  </si>
  <si>
    <t>Nombre de CEP PERSONNEL MIS AU 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</si>
</sst>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15" borderId="6" xfId="0" applyFont="1" applyFill="1" applyBorder="1" applyAlignment="1">
      <alignment horizontal="center"/>
    </xf>
    <xf numFmtId="0" fontId="0" fillId="15" borderId="6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17" borderId="6" xfId="0" applyFill="1" applyBorder="1" applyAlignment="1">
      <alignment horizontal="center"/>
    </xf>
    <xf numFmtId="0" fontId="0" fillId="18" borderId="6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0" fillId="19" borderId="6" xfId="0" applyFill="1" applyBorder="1" applyAlignment="1">
      <alignment horizontal="center"/>
    </xf>
    <xf numFmtId="0" fontId="0" fillId="20" borderId="6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  <xf numFmtId="0" fontId="6" fillId="0" borderId="0" xfId="0" applyFont="1" applyAlignment="1">
      <alignment vertical="center"/>
    </xf>
    <xf numFmtId="0" fontId="0" fillId="21" borderId="0" xfId="0" applyFill="1"/>
    <xf numFmtId="14" fontId="0" fillId="21" borderId="0" xfId="0" applyNumberFormat="1" applyFill="1"/>
    <xf numFmtId="0" fontId="0" fillId="0" borderId="0" xfId="0" quotePrefix="1" applyNumberFormat="1" applyAlignment="1"/>
    <xf numFmtId="0" fontId="0" fillId="0" borderId="0" xfId="0" applyNumberFormat="1" applyAlignment="1"/>
    <xf numFmtId="0" fontId="0" fillId="0" borderId="0" xfId="0" applyAlignment="1">
      <alignment horizontal="left" indent="2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0" applyFont="1" applyBorder="1"/>
    <xf numFmtId="0" fontId="5" fillId="5" borderId="0" xfId="0" applyFont="1" applyFill="1" applyAlignment="1">
      <alignment horizontal="left"/>
    </xf>
    <xf numFmtId="0" fontId="9" fillId="0" borderId="0" xfId="0" applyFont="1"/>
    <xf numFmtId="0" fontId="2" fillId="13" borderId="1" xfId="0" applyFont="1" applyFill="1" applyBorder="1" applyAlignment="1">
      <alignment horizontal="centerContinuous"/>
    </xf>
    <xf numFmtId="0" fontId="1" fillId="10" borderId="1" xfId="0" applyFont="1" applyFill="1" applyBorder="1" applyAlignment="1">
      <alignment horizontal="centerContinuous"/>
    </xf>
    <xf numFmtId="0" fontId="1" fillId="4" borderId="7" xfId="0" applyFont="1" applyFill="1" applyBorder="1" applyAlignment="1">
      <alignment horizontal="centerContinuous"/>
    </xf>
    <xf numFmtId="0" fontId="2" fillId="9" borderId="3" xfId="0" applyFont="1" applyFill="1" applyBorder="1" applyAlignment="1">
      <alignment horizontal="center"/>
    </xf>
    <xf numFmtId="0" fontId="0" fillId="5" borderId="0" xfId="0" applyFill="1"/>
    <xf numFmtId="0" fontId="10" fillId="0" borderId="14" xfId="0" applyFont="1" applyBorder="1"/>
    <xf numFmtId="0" fontId="10" fillId="0" borderId="13" xfId="0" applyFont="1" applyBorder="1"/>
    <xf numFmtId="0" fontId="10" fillId="0" borderId="0" xfId="0" applyFont="1"/>
    <xf numFmtId="0" fontId="8" fillId="0" borderId="12" xfId="0" applyFont="1" applyFill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9" fillId="0" borderId="0" xfId="0" applyFont="1" applyFill="1" applyBorder="1"/>
    <xf numFmtId="0" fontId="5" fillId="0" borderId="0" xfId="0" quotePrefix="1" applyNumberFormat="1" applyFont="1" applyFill="1" applyBorder="1" applyAlignment="1">
      <alignment horizontal="left"/>
    </xf>
    <xf numFmtId="0" fontId="0" fillId="0" borderId="0" xfId="0" applyNumberFormat="1" applyFill="1" applyBorder="1" applyAlignment="1"/>
    <xf numFmtId="0" fontId="0" fillId="0" borderId="0" xfId="0" quotePrefix="1" applyNumberFormat="1" applyFill="1" applyBorder="1" applyAlignment="1"/>
    <xf numFmtId="0" fontId="0" fillId="0" borderId="0" xfId="0" applyNumberFormat="1" applyFill="1" applyAlignment="1"/>
    <xf numFmtId="0" fontId="5" fillId="0" borderId="0" xfId="0" applyNumberFormat="1" applyFont="1" applyFill="1" applyAlignment="1">
      <alignment horizontal="left"/>
    </xf>
    <xf numFmtId="0" fontId="1" fillId="11" borderId="1" xfId="0" applyFont="1" applyFill="1" applyBorder="1" applyAlignment="1">
      <alignment horizontal="centerContinuous"/>
    </xf>
    <xf numFmtId="0" fontId="11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vertical="center"/>
    </xf>
    <xf numFmtId="0" fontId="2" fillId="14" borderId="4" xfId="0" applyFont="1" applyFill="1" applyBorder="1" applyAlignment="1">
      <alignment horizontal="center"/>
    </xf>
    <xf numFmtId="0" fontId="2" fillId="14" borderId="5" xfId="0" applyFont="1" applyFill="1" applyBorder="1" applyAlignment="1">
      <alignment horizontal="center"/>
    </xf>
    <xf numFmtId="0" fontId="2" fillId="1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11" borderId="7" xfId="0" applyFont="1" applyFill="1" applyBorder="1" applyAlignment="1">
      <alignment horizontal="center"/>
    </xf>
  </cellXfs>
  <cellStyles count="1">
    <cellStyle name="Normal" xfId="0" builtinId="0"/>
  </cellStyles>
  <dxfs count="147"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46"/>
      <tableStyleElement type="headerRow" dxfId="145"/>
      <tableStyleElement type="firstRowStripe" dxfId="144"/>
    </tableStyle>
    <tableStyle name="TableStyleQueryResult" pivot="0" count="3">
      <tableStyleElement type="wholeTable" dxfId="143"/>
      <tableStyleElement type="headerRow" dxfId="142"/>
      <tableStyleElement type="firstRowStripe" dxfId="141"/>
    </tableStyle>
  </tableStyles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20.895347916667" createdVersion="4" refreshedVersion="4" minRefreshableVersion="3" recordCount="27">
  <cacheSource type="external" connectionId="4"/>
  <cacheFields count="11">
    <cacheField name="GRADE" numFmtId="0">
      <sharedItems count="9">
        <s v="1CL"/>
        <s v="CPL"/>
        <s v="CCH"/>
        <s v="SGT"/>
        <s v="SCH"/>
        <s v="ADJ"/>
        <s v="ADC"/>
        <s v="MAJ"/>
        <s v="CNE"/>
      </sharedItems>
    </cacheField>
    <cacheField name="NOM" numFmtId="0">
      <sharedItems count="85">
        <s v="God"/>
        <s v="Haf"/>
        <s v="f"/>
        <s v="BffUT"/>
        <s v="r"/>
        <s v="y"/>
        <s v="u"/>
        <s v="a"/>
        <s v="l"/>
        <s v="m"/>
        <s v="vb"/>
        <s v="zs"/>
        <s v="erf"/>
        <s v="grb"/>
        <s v="dscs"/>
        <s v="cev"/>
        <s v="rfd"/>
        <s v="sd"/>
        <s v="ytj"/>
        <s v="er"/>
        <s v="g"/>
        <s v="iy"/>
        <s v="yu"/>
        <s v="ru"/>
        <s v="dsf" u="1"/>
        <s v="hsq" u="1"/>
        <s v="juu" u="1"/>
        <s v="tyj" u="1"/>
        <s v="dcs" u="1"/>
        <s v="z" u="1"/>
        <s v="fd" u="1"/>
        <s v="rb" u="1"/>
        <s v="evef" u="1"/>
        <s v="s" u="1"/>
        <s v="ff" u="1"/>
        <s v="hn" u="1"/>
        <s v="ddc" u="1"/>
        <s v="efv" u="1"/>
        <s v="edx" u="1"/>
        <s v="fh" u="1"/>
        <s v="cds" u="1"/>
        <s v="dde" u="1"/>
        <s v="dfvdf" u="1"/>
        <s v="e" u="1"/>
        <s v="cddsc" u="1"/>
        <s v="x" u="1"/>
        <s v="ht" u="1"/>
        <s v="sqd" u="1"/>
        <s v="retre" u="1"/>
        <s v="Socf" u="1"/>
        <s v="uy" u="1"/>
        <s v="v" u="1"/>
        <s v="Lefff" u="1"/>
        <s v="o" u="1"/>
        <s v="az" u="1"/>
        <s v="fv" u="1"/>
        <s v="gb" u="1"/>
        <s v="h" u="1"/>
        <s v="gbg" u="1"/>
        <s v="oi" u="1"/>
        <s v="rt" u="1"/>
        <s v="uh" u="1"/>
        <s v="fdv" u="1"/>
        <s v="t" u="1"/>
        <s v="rgb" u="1"/>
        <s v="Mg" u="1"/>
        <s v="dv" u="1"/>
        <s v="sf" u="1"/>
        <s v="dcd" u="1"/>
        <s v="ed" u="1"/>
        <s v="dc" u="1"/>
        <s v="Rg" u="1"/>
        <s v="qd" u="1"/>
        <s v="ssdc" u="1"/>
        <s v="de" u="1"/>
        <s v="mo" u="1"/>
        <s v="Qf" u="1"/>
        <s v="d" u="1"/>
        <s v="i" u="1"/>
        <s v="b" u="1"/>
        <s v="Bg" u="1"/>
        <s v="dsc" u="1"/>
        <s v="dezed" u="1"/>
        <s v="n" u="1"/>
        <s v="zaeza" u="1"/>
      </sharedItems>
    </cacheField>
    <cacheField name="SERVICE" numFmtId="0">
      <sharedItems count="9">
        <s v="MG"/>
        <s v="RHL"/>
        <s v="SSH"/>
        <s v="Remise"/>
        <s v="Musique"/>
        <s v="SOA"/>
        <s v="SRH"/>
        <s v="SFOR"/>
        <s v="SCDT"/>
      </sharedItems>
    </cacheField>
    <cacheField name="Spécialité" numFmtId="0">
      <sharedItems count="2">
        <s v="SPP"/>
        <s v="SPE"/>
      </sharedItems>
    </cacheField>
    <cacheField name="CEP" numFmtId="0">
      <sharedItems containsBlank="1" count="3">
        <m/>
        <s v="X"/>
        <s v="CEP"/>
      </sharedItems>
    </cacheField>
    <cacheField name="Echelier" numFmtId="0">
      <sharedItems containsBlank="1" count="3">
        <m/>
        <s v="A - B - C - D - E"/>
        <s v="C - D - E - Nac."/>
      </sharedItems>
    </cacheField>
    <cacheField name="Aptitude" numFmtId="0">
      <sharedItems count="7">
        <s v="VSAV"/>
        <s v="EP"/>
        <s v="Inapte"/>
        <s v="Inapte M3-P4"/>
        <s v="Inate M3-P4"/>
        <s v="CCGI"/>
        <s v="M2-P4"/>
      </sharedItems>
    </cacheField>
    <cacheField name="Date" numFmtId="0">
      <sharedItems count="4">
        <s v="COVID-G"/>
        <s v="T"/>
        <s v="G"/>
        <s v="R"/>
      </sharedItems>
    </cacheField>
    <cacheField name="Index" numFmtId="0">
      <sharedItems containsSemiMixedTypes="0" containsString="0" containsNumber="1" containsInteger="1" minValue="1" maxValue="144" count="27">
        <n v="1"/>
        <n v="2"/>
        <n v="4"/>
        <n v="6"/>
        <n v="18"/>
        <n v="20"/>
        <n v="21"/>
        <n v="25"/>
        <n v="29"/>
        <n v="34"/>
        <n v="35"/>
        <n v="39"/>
        <n v="49"/>
        <n v="56"/>
        <n v="76"/>
        <n v="78"/>
        <n v="79"/>
        <n v="83"/>
        <n v="102"/>
        <n v="103"/>
        <n v="110"/>
        <n v="120"/>
        <n v="124"/>
        <n v="131"/>
        <n v="136"/>
        <n v="141"/>
        <n v="144"/>
      </sharedItems>
    </cacheField>
    <cacheField name="Type" numFmtId="0">
      <sharedItems count="5">
        <s v="APTES SPP VSAV "/>
        <s v="APTES SPP EP (M1-P1)"/>
        <s v="PERSONNEL DE GARDE "/>
        <s v="PERSONNEL MIS AU REPOS"/>
        <s v="PERSONNEL SPP JUSQU’À M2-P3 ET P4"/>
      </sharedItems>
    </cacheField>
    <cacheField name="Ressource" numFmtId="0">
      <sharedItems count="4">
        <s v="CPX-1CL-SAP"/>
        <s v="CCH"/>
        <s v="S-OFF"/>
        <s v="OF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x v="0"/>
    <x v="0"/>
    <x v="0"/>
    <x v="0"/>
    <x v="0"/>
    <x v="0"/>
    <x v="0"/>
    <x v="0"/>
    <x v="0"/>
  </r>
  <r>
    <x v="0"/>
    <x v="1"/>
    <x v="0"/>
    <x v="0"/>
    <x v="0"/>
    <x v="0"/>
    <x v="1"/>
    <x v="0"/>
    <x v="1"/>
    <x v="1"/>
    <x v="0"/>
  </r>
  <r>
    <x v="0"/>
    <x v="2"/>
    <x v="0"/>
    <x v="0"/>
    <x v="0"/>
    <x v="0"/>
    <x v="0"/>
    <x v="0"/>
    <x v="2"/>
    <x v="0"/>
    <x v="0"/>
  </r>
  <r>
    <x v="0"/>
    <x v="3"/>
    <x v="1"/>
    <x v="0"/>
    <x v="0"/>
    <x v="0"/>
    <x v="0"/>
    <x v="1"/>
    <x v="3"/>
    <x v="0"/>
    <x v="0"/>
  </r>
  <r>
    <x v="0"/>
    <x v="4"/>
    <x v="1"/>
    <x v="0"/>
    <x v="0"/>
    <x v="0"/>
    <x v="0"/>
    <x v="0"/>
    <x v="4"/>
    <x v="0"/>
    <x v="0"/>
  </r>
  <r>
    <x v="0"/>
    <x v="5"/>
    <x v="1"/>
    <x v="0"/>
    <x v="0"/>
    <x v="0"/>
    <x v="0"/>
    <x v="1"/>
    <x v="5"/>
    <x v="0"/>
    <x v="0"/>
  </r>
  <r>
    <x v="0"/>
    <x v="6"/>
    <x v="1"/>
    <x v="0"/>
    <x v="0"/>
    <x v="0"/>
    <x v="0"/>
    <x v="0"/>
    <x v="6"/>
    <x v="0"/>
    <x v="0"/>
  </r>
  <r>
    <x v="0"/>
    <x v="7"/>
    <x v="2"/>
    <x v="0"/>
    <x v="0"/>
    <x v="0"/>
    <x v="1"/>
    <x v="0"/>
    <x v="7"/>
    <x v="1"/>
    <x v="0"/>
  </r>
  <r>
    <x v="0"/>
    <x v="2"/>
    <x v="3"/>
    <x v="0"/>
    <x v="1"/>
    <x v="0"/>
    <x v="2"/>
    <x v="2"/>
    <x v="8"/>
    <x v="2"/>
    <x v="0"/>
  </r>
  <r>
    <x v="0"/>
    <x v="8"/>
    <x v="3"/>
    <x v="0"/>
    <x v="1"/>
    <x v="0"/>
    <x v="0"/>
    <x v="2"/>
    <x v="9"/>
    <x v="2"/>
    <x v="0"/>
  </r>
  <r>
    <x v="0"/>
    <x v="9"/>
    <x v="3"/>
    <x v="0"/>
    <x v="1"/>
    <x v="1"/>
    <x v="1"/>
    <x v="0"/>
    <x v="10"/>
    <x v="1"/>
    <x v="0"/>
  </r>
  <r>
    <x v="0"/>
    <x v="10"/>
    <x v="4"/>
    <x v="1"/>
    <x v="0"/>
    <x v="0"/>
    <x v="3"/>
    <x v="3"/>
    <x v="11"/>
    <x v="3"/>
    <x v="0"/>
  </r>
  <r>
    <x v="0"/>
    <x v="11"/>
    <x v="4"/>
    <x v="1"/>
    <x v="0"/>
    <x v="0"/>
    <x v="0"/>
    <x v="2"/>
    <x v="12"/>
    <x v="2"/>
    <x v="0"/>
  </r>
  <r>
    <x v="0"/>
    <x v="12"/>
    <x v="4"/>
    <x v="1"/>
    <x v="0"/>
    <x v="0"/>
    <x v="4"/>
    <x v="2"/>
    <x v="13"/>
    <x v="2"/>
    <x v="0"/>
  </r>
  <r>
    <x v="0"/>
    <x v="13"/>
    <x v="4"/>
    <x v="1"/>
    <x v="0"/>
    <x v="0"/>
    <x v="0"/>
    <x v="2"/>
    <x v="14"/>
    <x v="2"/>
    <x v="0"/>
  </r>
  <r>
    <x v="1"/>
    <x v="14"/>
    <x v="5"/>
    <x v="0"/>
    <x v="0"/>
    <x v="0"/>
    <x v="1"/>
    <x v="0"/>
    <x v="15"/>
    <x v="1"/>
    <x v="0"/>
  </r>
  <r>
    <x v="1"/>
    <x v="15"/>
    <x v="0"/>
    <x v="0"/>
    <x v="2"/>
    <x v="0"/>
    <x v="1"/>
    <x v="1"/>
    <x v="16"/>
    <x v="1"/>
    <x v="0"/>
  </r>
  <r>
    <x v="1"/>
    <x v="16"/>
    <x v="3"/>
    <x v="0"/>
    <x v="1"/>
    <x v="2"/>
    <x v="1"/>
    <x v="1"/>
    <x v="17"/>
    <x v="1"/>
    <x v="0"/>
  </r>
  <r>
    <x v="2"/>
    <x v="2"/>
    <x v="6"/>
    <x v="0"/>
    <x v="0"/>
    <x v="0"/>
    <x v="0"/>
    <x v="1"/>
    <x v="18"/>
    <x v="0"/>
    <x v="1"/>
  </r>
  <r>
    <x v="2"/>
    <x v="17"/>
    <x v="6"/>
    <x v="0"/>
    <x v="0"/>
    <x v="0"/>
    <x v="1"/>
    <x v="0"/>
    <x v="19"/>
    <x v="1"/>
    <x v="1"/>
  </r>
  <r>
    <x v="3"/>
    <x v="18"/>
    <x v="5"/>
    <x v="0"/>
    <x v="0"/>
    <x v="0"/>
    <x v="0"/>
    <x v="0"/>
    <x v="20"/>
    <x v="0"/>
    <x v="2"/>
  </r>
  <r>
    <x v="3"/>
    <x v="17"/>
    <x v="6"/>
    <x v="0"/>
    <x v="0"/>
    <x v="0"/>
    <x v="0"/>
    <x v="0"/>
    <x v="21"/>
    <x v="0"/>
    <x v="2"/>
  </r>
  <r>
    <x v="4"/>
    <x v="19"/>
    <x v="5"/>
    <x v="0"/>
    <x v="0"/>
    <x v="0"/>
    <x v="5"/>
    <x v="0"/>
    <x v="22"/>
    <x v="1"/>
    <x v="2"/>
  </r>
  <r>
    <x v="5"/>
    <x v="20"/>
    <x v="7"/>
    <x v="0"/>
    <x v="0"/>
    <x v="0"/>
    <x v="2"/>
    <x v="2"/>
    <x v="23"/>
    <x v="2"/>
    <x v="2"/>
  </r>
  <r>
    <x v="6"/>
    <x v="21"/>
    <x v="8"/>
    <x v="0"/>
    <x v="0"/>
    <x v="0"/>
    <x v="2"/>
    <x v="2"/>
    <x v="24"/>
    <x v="2"/>
    <x v="2"/>
  </r>
  <r>
    <x v="7"/>
    <x v="22"/>
    <x v="4"/>
    <x v="1"/>
    <x v="0"/>
    <x v="0"/>
    <x v="4"/>
    <x v="3"/>
    <x v="25"/>
    <x v="3"/>
    <x v="2"/>
  </r>
  <r>
    <x v="8"/>
    <x v="23"/>
    <x v="6"/>
    <x v="0"/>
    <x v="0"/>
    <x v="0"/>
    <x v="6"/>
    <x v="0"/>
    <x v="26"/>
    <x v="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Ressources" fieldListSortAscending="1">
  <location ref="A1:F60" firstHeaderRow="1" firstDataRow="2" firstDataCol="1"/>
  <pivotFields count="11">
    <pivotField subtotalTop="0" showAll="0" insertBlankRow="1"/>
    <pivotField dataField="1" subtotalTop="0" showAll="0" insertBlankRow="1"/>
    <pivotField subtotalTop="0" showAll="0" insertBlankRow="1"/>
    <pivotField axis="axisRow" subtotalTop="0" showAll="0" insertBlankRow="1">
      <items count="3">
        <item x="1"/>
        <item x="0"/>
        <item t="default"/>
      </items>
    </pivotField>
    <pivotField dataField="1" subtotalTop="0" showAll="0" insertBlankRow="1"/>
    <pivotField dataField="1" subtotalTop="0" showAll="0" insertBlankRow="1"/>
    <pivotField subtotalTop="0" showAll="0" insertBlankRow="1"/>
    <pivotField subtotalTop="0" showAll="0" insertBlankRow="1"/>
    <pivotField subtotalTop="0" showAll="0" insertBlankRow="1"/>
    <pivotField axis="axisRow" subtotalTop="0" insertBlankRow="1">
      <items count="6">
        <item x="1"/>
        <item x="0"/>
        <item x="4"/>
        <item x="2"/>
        <item x="3"/>
        <item t="default"/>
      </items>
    </pivotField>
    <pivotField axis="axisCol" subtotalTop="0" showAll="0" insertBlankRow="1">
      <items count="5">
        <item x="3"/>
        <item x="2"/>
        <item x="1"/>
        <item x="0"/>
        <item t="default"/>
      </items>
    </pivotField>
  </pivotFields>
  <rowFields count="3">
    <field x="9"/>
    <field x="3"/>
    <field x="-2"/>
  </rowFields>
  <rowItems count="58">
    <i>
      <x/>
    </i>
    <i r="1">
      <x v="1"/>
    </i>
    <i r="2">
      <x/>
    </i>
    <i r="2" i="1">
      <x v="1"/>
    </i>
    <i r="2" i="2">
      <x v="2"/>
    </i>
    <i t="blank" r="1">
      <x v="1"/>
    </i>
    <i t="default">
      <x/>
    </i>
    <i t="default" i="1">
      <x/>
    </i>
    <i t="default" i="2">
      <x/>
    </i>
    <i t="blank">
      <x/>
    </i>
    <i>
      <x v="1"/>
    </i>
    <i r="1">
      <x v="1"/>
    </i>
    <i r="2">
      <x/>
    </i>
    <i r="2" i="1">
      <x v="1"/>
    </i>
    <i r="2" i="2">
      <x v="2"/>
    </i>
    <i t="blank" r="1">
      <x v="1"/>
    </i>
    <i t="default">
      <x v="1"/>
    </i>
    <i t="default" i="1">
      <x v="1"/>
    </i>
    <i t="default" i="2">
      <x v="1"/>
    </i>
    <i t="blank">
      <x v="1"/>
    </i>
    <i>
      <x v="2"/>
    </i>
    <i r="1">
      <x v="1"/>
    </i>
    <i r="2">
      <x/>
    </i>
    <i r="2" i="1">
      <x v="1"/>
    </i>
    <i r="2" i="2">
      <x v="2"/>
    </i>
    <i t="blank" r="1">
      <x v="1"/>
    </i>
    <i t="default">
      <x v="2"/>
    </i>
    <i t="default" i="1">
      <x v="2"/>
    </i>
    <i t="default" i="2">
      <x v="2"/>
    </i>
    <i t="blank">
      <x v="2"/>
    </i>
    <i>
      <x v="3"/>
    </i>
    <i r="1">
      <x/>
    </i>
    <i r="2">
      <x/>
    </i>
    <i r="2" i="1">
      <x v="1"/>
    </i>
    <i r="2" i="2">
      <x v="2"/>
    </i>
    <i t="blank" r="1">
      <x/>
    </i>
    <i r="1">
      <x v="1"/>
    </i>
    <i r="2">
      <x/>
    </i>
    <i r="2" i="1">
      <x v="1"/>
    </i>
    <i r="2" i="2">
      <x v="2"/>
    </i>
    <i t="blank" r="1">
      <x v="1"/>
    </i>
    <i t="default">
      <x v="3"/>
    </i>
    <i t="default" i="1">
      <x v="3"/>
    </i>
    <i t="default" i="2">
      <x v="3"/>
    </i>
    <i t="blank">
      <x v="3"/>
    </i>
    <i>
      <x v="4"/>
    </i>
    <i r="1">
      <x/>
    </i>
    <i r="2">
      <x/>
    </i>
    <i r="2" i="1">
      <x v="1"/>
    </i>
    <i r="2" i="2">
      <x v="2"/>
    </i>
    <i t="blank" r="1">
      <x/>
    </i>
    <i t="default">
      <x v="4"/>
    </i>
    <i t="default" i="1">
      <x v="4"/>
    </i>
    <i t="default" i="2">
      <x v="4"/>
    </i>
    <i t="blank">
      <x v="4"/>
    </i>
    <i t="grand">
      <x/>
    </i>
    <i t="grand" i="1">
      <x/>
    </i>
    <i t="grand" i="2">
      <x/>
    </i>
  </rowItems>
  <colFields count="1">
    <field x="10"/>
  </colFields>
  <colItems count="5">
    <i>
      <x/>
    </i>
    <i>
      <x v="1"/>
    </i>
    <i>
      <x v="2"/>
    </i>
    <i>
      <x v="3"/>
    </i>
    <i t="grand">
      <x/>
    </i>
  </colItems>
  <dataFields count="3">
    <dataField name="Nombre de NOM" fld="1" subtotal="count" baseField="0" baseItem="0"/>
    <dataField name="Nombre de Echelier" fld="5" subtotal="count" baseField="0" baseItem="0"/>
    <dataField name="Nombre de CEP" fld="4" subtotal="count" baseField="0" baseItem="0"/>
  </dataFields>
  <pivotTableStyleInfo name="PivotStyleMedium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pivotTables/pivotTable2.xml><?xml version="1.0" encoding="utf-8"?>
<pivotTableDefinition xmlns="http://schemas.openxmlformats.org/spreadsheetml/2006/main" name="Tableau croisé dynamique2" cacheId="21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Ressources" fieldListSortAscending="1">
  <location ref="H1:M40" firstHeaderRow="1" firstDataRow="2" firstDataCol="1"/>
  <pivotFields count="11">
    <pivotField showAll="0"/>
    <pivotField axis="axisRow" dataField="1" showAll="0">
      <items count="86">
        <item x="7"/>
        <item m="1" x="54"/>
        <item m="1" x="79"/>
        <item x="3"/>
        <item m="1" x="80"/>
        <item m="1" x="44"/>
        <item m="1" x="40"/>
        <item x="15"/>
        <item m="1" x="77"/>
        <item m="1" x="70"/>
        <item m="1" x="68"/>
        <item m="1" x="28"/>
        <item m="1" x="74"/>
        <item m="1" x="82"/>
        <item m="1" x="42"/>
        <item m="1" x="81"/>
        <item x="14"/>
        <item m="1" x="66"/>
        <item m="1" x="43"/>
        <item m="1" x="69"/>
        <item m="1" x="38"/>
        <item m="1" x="37"/>
        <item x="19"/>
        <item m="1" x="32"/>
        <item x="2"/>
        <item m="1" x="30"/>
        <item m="1" x="62"/>
        <item m="1" x="34"/>
        <item m="1" x="39"/>
        <item m="1" x="55"/>
        <item m="1" x="56"/>
        <item m="1" x="58"/>
        <item x="0"/>
        <item x="13"/>
        <item m="1" x="57"/>
        <item x="1"/>
        <item m="1" x="35"/>
        <item m="1" x="46"/>
        <item m="1" x="78"/>
        <item x="21"/>
        <item m="1" x="26"/>
        <item x="8"/>
        <item m="1" x="52"/>
        <item x="9"/>
        <item m="1" x="65"/>
        <item m="1" x="75"/>
        <item m="1" x="83"/>
        <item m="1" x="53"/>
        <item m="1" x="59"/>
        <item m="1" x="72"/>
        <item m="1" x="76"/>
        <item x="4"/>
        <item m="1" x="31"/>
        <item m="1" x="48"/>
        <item x="16"/>
        <item m="1" x="71"/>
        <item m="1" x="60"/>
        <item m="1" x="33"/>
        <item x="17"/>
        <item m="1" x="67"/>
        <item m="1" x="49"/>
        <item m="1" x="47"/>
        <item m="1" x="73"/>
        <item m="1" x="63"/>
        <item m="1" x="27"/>
        <item x="6"/>
        <item m="1" x="61"/>
        <item m="1" x="51"/>
        <item m="1" x="45"/>
        <item x="5"/>
        <item x="18"/>
        <item m="1" x="29"/>
        <item m="1" x="84"/>
        <item m="1" x="24"/>
        <item m="1" x="36"/>
        <item m="1" x="50"/>
        <item x="23"/>
        <item m="1" x="41"/>
        <item x="11"/>
        <item x="12"/>
        <item x="20"/>
        <item m="1" x="64"/>
        <item m="1" x="25"/>
        <item x="10"/>
        <item x="22"/>
        <item t="default"/>
      </items>
    </pivotField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axis="axisRow" showAll="0">
      <items count="6">
        <item x="1"/>
        <item x="0"/>
        <item x="4"/>
        <item x="2"/>
        <item x="3"/>
        <item t="default"/>
      </items>
    </pivotField>
    <pivotField axis="axisCol" showAll="0">
      <items count="5">
        <item x="3"/>
        <item x="2"/>
        <item x="1"/>
        <item x="0"/>
        <item t="default"/>
      </items>
    </pivotField>
  </pivotFields>
  <rowFields count="3">
    <field x="9"/>
    <field x="3"/>
    <field x="1"/>
  </rowFields>
  <rowItems count="38">
    <i>
      <x/>
    </i>
    <i r="1">
      <x v="1"/>
    </i>
    <i r="2">
      <x/>
    </i>
    <i r="2">
      <x v="7"/>
    </i>
    <i r="2">
      <x v="16"/>
    </i>
    <i r="2">
      <x v="22"/>
    </i>
    <i r="2">
      <x v="35"/>
    </i>
    <i r="2">
      <x v="43"/>
    </i>
    <i r="2">
      <x v="54"/>
    </i>
    <i r="2">
      <x v="58"/>
    </i>
    <i>
      <x v="1"/>
    </i>
    <i r="1">
      <x v="1"/>
    </i>
    <i r="2">
      <x v="3"/>
    </i>
    <i r="2">
      <x v="24"/>
    </i>
    <i r="2">
      <x v="32"/>
    </i>
    <i r="2">
      <x v="51"/>
    </i>
    <i r="2">
      <x v="58"/>
    </i>
    <i r="2">
      <x v="65"/>
    </i>
    <i r="2">
      <x v="69"/>
    </i>
    <i r="2">
      <x v="70"/>
    </i>
    <i>
      <x v="2"/>
    </i>
    <i r="1">
      <x v="1"/>
    </i>
    <i r="2">
      <x v="76"/>
    </i>
    <i>
      <x v="3"/>
    </i>
    <i r="1">
      <x/>
    </i>
    <i r="2">
      <x v="33"/>
    </i>
    <i r="2">
      <x v="78"/>
    </i>
    <i r="2">
      <x v="79"/>
    </i>
    <i r="1">
      <x v="1"/>
    </i>
    <i r="2">
      <x v="24"/>
    </i>
    <i r="2">
      <x v="39"/>
    </i>
    <i r="2">
      <x v="41"/>
    </i>
    <i r="2">
      <x v="80"/>
    </i>
    <i>
      <x v="4"/>
    </i>
    <i r="1">
      <x/>
    </i>
    <i r="2">
      <x v="83"/>
    </i>
    <i r="2">
      <x v="84"/>
    </i>
    <i t="grand">
      <x/>
    </i>
  </rowItems>
  <colFields count="1">
    <field x="10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NOM" fld="1" subtotal="count" baseField="0" baseItem="0"/>
  </dataFields>
  <pivotTableStyleInfo name="PivotStyleMedium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scope="field" priority="1" id="{C242B5FC-0258-430F-80BE-E9644C0F681D}">
            <x14:pivotAreas count="1">
              <pivotArea outline="0" collapsedLevelsAreSubtotals="1" fieldPosition="0">
                <references count="3">
                  <reference field="4294967294" count="1" selected="0">
                    <x v="0"/>
                  </reference>
                  <reference field="1" count="0" selected="0"/>
                  <reference field="10" count="0" selected="0"/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backgroundRefresh="0" adjustColumnWidth="0" connectionId="1" autoFormatId="16" applyNumberFormats="0" applyBorderFormats="0" applyFontFormats="1" applyPatternFormats="1" applyAlignmentFormats="0" applyWidthHeightFormats="0">
  <queryTableRefresh preserveSortFilterLayout="0" nextId="7">
    <queryTableFields count="6">
      <queryTableField id="1" name="OFF" tableColumnId="19"/>
      <queryTableField id="2" name="S-OFF" tableColumnId="20"/>
      <queryTableField id="3" name="CCH" tableColumnId="21"/>
      <queryTableField id="4" name="CPX-1CL-SAP" tableColumnId="22"/>
      <queryTableField id="5" name="CEP" tableColumnId="23"/>
      <queryTableField id="6" name="Echelier" tableColumnId="24"/>
    </queryTableFields>
  </queryTableRefresh>
</queryTable>
</file>

<file path=xl/queryTables/queryTable2.xml><?xml version="1.0" encoding="utf-8"?>
<queryTable xmlns="http://schemas.openxmlformats.org/spreadsheetml/2006/main" name="DonnéesExternes_2" backgroundRefresh="0" adjustColumnWidth="0" connectionId="9" autoFormatId="16" applyNumberFormats="0" applyBorderFormats="0" applyFontFormats="1" applyPatternFormats="1" applyAlignmentFormats="0" applyWidthHeightFormats="0">
  <queryTableRefresh preserveSortFilterLayout="0" nextId="5">
    <queryTableFields count="4">
      <queryTableField id="1" name="OFF" tableColumnId="13"/>
      <queryTableField id="2" name="S-OFF" tableColumnId="14"/>
      <queryTableField id="3" name="CCH" tableColumnId="15"/>
      <queryTableField id="4" name="CPX-1CL-SAP" tableColumnId="16"/>
    </queryTableFields>
  </queryTableRefresh>
</queryTable>
</file>

<file path=xl/queryTables/queryTable3.xml><?xml version="1.0" encoding="utf-8"?>
<queryTable xmlns="http://schemas.openxmlformats.org/spreadsheetml/2006/main" name="DonnéesExternes_3" backgroundRefresh="0" adjustColumnWidth="0" connectionId="2" autoFormatId="16" applyNumberFormats="0" applyBorderFormats="0" applyFontFormats="1" applyPatternFormats="1" applyAlignmentFormats="0" applyWidthHeightFormats="0">
  <queryTableRefresh preserveSortFilterLayout="0" nextId="5">
    <queryTableFields count="4">
      <queryTableField id="1" name="OFF" tableColumnId="13"/>
      <queryTableField id="2" name="S-OFF" tableColumnId="14"/>
      <queryTableField id="3" name="CCH" tableColumnId="15"/>
      <queryTableField id="4" name="CPX-1CL-SAP" tableColumnId="16"/>
    </queryTableFields>
  </queryTableRefresh>
</queryTable>
</file>

<file path=xl/queryTables/queryTable4.xml><?xml version="1.0" encoding="utf-8"?>
<queryTable xmlns="http://schemas.openxmlformats.org/spreadsheetml/2006/main" name="DonnéesExternes_4" backgroundRefresh="0" adjustColumnWidth="0" connectionId="8" autoFormatId="16" applyNumberFormats="0" applyBorderFormats="0" applyFontFormats="1" applyPatternFormats="1" applyAlignmentFormats="0" applyWidthHeightFormats="0">
  <queryTableRefresh preserveSortFilterLayout="0" nextId="5">
    <queryTableFields count="4">
      <queryTableField id="1" name="OFF" tableColumnId="13"/>
      <queryTableField id="2" name="S-OFF" tableColumnId="14"/>
      <queryTableField id="3" name="CCH" tableColumnId="15"/>
      <queryTableField id="4" name="CPX-1CL-SAP" tableColumnId="16"/>
    </queryTableFields>
  </queryTableRefresh>
</queryTable>
</file>

<file path=xl/queryTables/queryTable5.xml><?xml version="1.0" encoding="utf-8"?>
<queryTable xmlns="http://schemas.openxmlformats.org/spreadsheetml/2006/main" name="DonnéesExternes_5" backgroundRefresh="0" adjustColumnWidth="0" connectionId="6" autoFormatId="16" applyNumberFormats="0" applyBorderFormats="0" applyFontFormats="1" applyPatternFormats="1" applyAlignmentFormats="0" applyWidthHeightFormats="0">
  <queryTableRefresh preserveSortFilterLayout="0" nextId="5">
    <queryTableFields count="4">
      <queryTableField id="1" name="OFF" tableColumnId="13"/>
      <queryTableField id="2" name="S-OFF" tableColumnId="14"/>
      <queryTableField id="3" name="CCH" tableColumnId="15"/>
      <queryTableField id="4" name="CPX-1CL-SAP" tableColumnId="16"/>
    </queryTableFields>
  </queryTableRefresh>
</queryTable>
</file>

<file path=xl/queryTables/queryTable6.xml><?xml version="1.0" encoding="utf-8"?>
<queryTable xmlns="http://schemas.openxmlformats.org/spreadsheetml/2006/main" name="DonnéesExternes_6" backgroundRefresh="0" connectionId="7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OFF" tableColumnId="13"/>
      <queryTableField id="2" name="S-OFF" tableColumnId="14"/>
      <queryTableField id="3" name="CCH" tableColumnId="15"/>
      <queryTableField id="4" name="CPX-1CL-SAP" tableColumnId="1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4" name="TDate" displayName="TDate" ref="C1:C2" totalsRowShown="0" headerRowDxfId="140" dataDxfId="139">
  <tableColumns count="1">
    <tableColumn id="1" name="DATE" dataDxfId="138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6" name="APTES_SPP_EP" displayName="APTES_SPP_EP" ref="A8:F15" tableType="queryTable" totalsRowShown="0" headerRowDxfId="137" dataDxfId="136">
  <autoFilter ref="A8:F15"/>
  <tableColumns count="6">
    <tableColumn id="19" uniqueName="19" name="OFF" queryTableFieldId="1" dataDxfId="5"/>
    <tableColumn id="20" uniqueName="20" name="S-OFF" queryTableFieldId="2" dataDxfId="4"/>
    <tableColumn id="21" uniqueName="21" name="CCH" queryTableFieldId="3" dataDxfId="3"/>
    <tableColumn id="22" uniqueName="22" name="CPX-1CL-SAP" queryTableFieldId="4" dataDxfId="2"/>
    <tableColumn id="23" uniqueName="23" name="CEP" queryTableFieldId="5" dataDxfId="1"/>
    <tableColumn id="24" uniqueName="24" name="Echelier" queryTableFieldId="6" dataDxfId="0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7" name="PERSONNEL_SPP" displayName="PERSONNEL_SPP" ref="R8:U10" tableType="queryTable" totalsRowShown="0" headerRowDxfId="135" dataDxfId="134">
  <autoFilter ref="R8:U10"/>
  <tableColumns count="4">
    <tableColumn id="13" uniqueName="13" name="OFF" queryTableFieldId="1" dataDxfId="9"/>
    <tableColumn id="14" uniqueName="14" name="S-OFF" queryTableFieldId="2" dataDxfId="8"/>
    <tableColumn id="15" uniqueName="15" name="CCH" queryTableFieldId="3" dataDxfId="7"/>
    <tableColumn id="16" uniqueName="16" name="CPX-1CL-SAP" queryTableFieldId="4" dataDxfId="6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8" name="APTES_SPP_VSAV" displayName="APTES_SPP_VSAV" ref="H8:K15" tableType="queryTable" totalsRowShown="0" headerRowDxfId="133" dataDxfId="132">
  <autoFilter ref="H8:K15"/>
  <tableColumns count="4">
    <tableColumn id="13" uniqueName="13" name="OFF" queryTableFieldId="1" dataDxfId="13"/>
    <tableColumn id="14" uniqueName="14" name="S-OFF" queryTableFieldId="2" dataDxfId="12"/>
    <tableColumn id="15" uniqueName="15" name="CCH" queryTableFieldId="3" dataDxfId="11"/>
    <tableColumn id="16" uniqueName="16" name="CPX-1CL-SAP" queryTableFieldId="4" dataDxfId="10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id="9" name="PERSONNEL_SPE" displayName="PERSONNEL_SPE" ref="M8:P9" tableType="queryTable" totalsRowShown="0" headerRowDxfId="131" dataDxfId="130">
  <autoFilter ref="M8:P9"/>
  <tableColumns count="4">
    <tableColumn id="13" uniqueName="13" name="OFF" queryTableFieldId="1" dataDxfId="17"/>
    <tableColumn id="14" uniqueName="14" name="S-OFF" queryTableFieldId="2" dataDxfId="16"/>
    <tableColumn id="15" uniqueName="15" name="CCH" queryTableFieldId="3" dataDxfId="15"/>
    <tableColumn id="16" uniqueName="16" name="CPX-1CL-SAP" queryTableFieldId="4" dataDxfId="14"/>
  </tableColumns>
  <tableStyleInfo name="TableStyleQueryResult" showFirstColumn="0" showLastColumn="0" showRowStripes="1" showColumnStripes="0"/>
</table>
</file>

<file path=xl/tables/table6.xml><?xml version="1.0" encoding="utf-8"?>
<table xmlns="http://schemas.openxmlformats.org/spreadsheetml/2006/main" id="10" name="PERSONNEL_DE_GARDE" displayName="PERSONNEL_DE_GARDE" ref="W8:Z14" tableType="queryTable" totalsRowShown="0" headerRowDxfId="129" dataDxfId="128">
  <autoFilter ref="W8:Z14"/>
  <tableColumns count="4">
    <tableColumn id="13" uniqueName="13" name="OFF" queryTableFieldId="1" dataDxfId="21"/>
    <tableColumn id="14" uniqueName="14" name="S-OFF" queryTableFieldId="2" dataDxfId="20"/>
    <tableColumn id="15" uniqueName="15" name="CCH" queryTableFieldId="3" dataDxfId="19"/>
    <tableColumn id="16" uniqueName="16" name="CPX-1CL-SAP" queryTableFieldId="4" dataDxfId="18"/>
  </tableColumns>
  <tableStyleInfo name="TableStyleQueryResult" showFirstColumn="0" showLastColumn="0" showRowStripes="1" showColumnStripes="0"/>
</table>
</file>

<file path=xl/tables/table7.xml><?xml version="1.0" encoding="utf-8"?>
<table xmlns="http://schemas.openxmlformats.org/spreadsheetml/2006/main" id="5" name="PERSONNEL_MIS_AU_REPOS" displayName="PERSONNEL_MIS_AU_REPOS" ref="AB8:AE10" tableType="queryTable" totalsRowShown="0" headerRowDxfId="127" dataDxfId="126">
  <autoFilter ref="AB8:AE10"/>
  <tableColumns count="4">
    <tableColumn id="13" uniqueName="13" name="OFF" queryTableFieldId="1" dataDxfId="25"/>
    <tableColumn id="14" uniqueName="14" name="S-OFF" queryTableFieldId="2" dataDxfId="24"/>
    <tableColumn id="15" uniqueName="15" name="CCH" queryTableFieldId="3" dataDxfId="23"/>
    <tableColumn id="16" uniqueName="16" name="CPX-1CL-SAP" queryTableFieldId="4" dataDxfId="22"/>
  </tableColumns>
  <tableStyleInfo name="TableStyleQueryResult" showFirstColumn="0" showLastColumn="0" showRowStripes="1" showColumnStripes="0"/>
</table>
</file>

<file path=xl/tables/table8.xml><?xml version="1.0" encoding="utf-8"?>
<table xmlns="http://schemas.openxmlformats.org/spreadsheetml/2006/main" id="3" name="Grades" displayName="Grades" ref="A1:B13" totalsRowShown="0" headerRowDxfId="125" dataDxfId="124">
  <autoFilter ref="A1:B13"/>
  <tableColumns count="2">
    <tableColumn id="4" name="Ressource" dataDxfId="123"/>
    <tableColumn id="5" name="Grade" dataDxfId="122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2" name="Aptitudes" displayName="Aptitudes" ref="D1:G28" totalsRowShown="0" headerRowDxfId="121" dataDxfId="120">
  <autoFilter ref="D1:G28"/>
  <tableColumns count="4">
    <tableColumn id="1" name="Type" dataDxfId="119"/>
    <tableColumn id="4" name="Aptitude" dataDxfId="118"/>
    <tableColumn id="5" name="Spécialité" dataDxfId="117"/>
    <tableColumn id="2" name="Date" dataDxfId="116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" name="BDD" displayName="BDD" ref="C2:AS153" totalsRowCount="1" headerRowDxfId="115" dataDxfId="113" headerRowBorderDxfId="114" tableBorderDxfId="112">
  <autoFilter ref="C2:AS152"/>
  <tableColumns count="43">
    <tableColumn id="1" name="GRADE" totalsRowLabel="Total" dataDxfId="111" totalsRowDxfId="110"/>
    <tableColumn id="2" name="NOM" totalsRowFunction="count" dataDxfId="109" totalsRowDxfId="108"/>
    <tableColumn id="3" name="SERVICE" dataDxfId="107" totalsRowDxfId="106"/>
    <tableColumn id="4" name="Spécialité" dataDxfId="105" totalsRowDxfId="104"/>
    <tableColumn id="5" name="CEP" dataDxfId="103" totalsRowDxfId="102"/>
    <tableColumn id="6" name="Echelier" dataDxfId="101" totalsRowDxfId="100"/>
    <tableColumn id="7" name="Aptitude" dataDxfId="99" totalsRowDxfId="98"/>
    <tableColumn id="16" name="26/03/2020" dataDxfId="97" totalsRowDxfId="96"/>
    <tableColumn id="17" name="27/03/2020" dataDxfId="95" totalsRowDxfId="94"/>
    <tableColumn id="18" name="28/03/2020" dataDxfId="93" totalsRowDxfId="92"/>
    <tableColumn id="19" name="29/03/2020" dataDxfId="91" totalsRowDxfId="90"/>
    <tableColumn id="20" name="30/03/2020" dataDxfId="89" totalsRowDxfId="88"/>
    <tableColumn id="21" name="31/03/2020" dataDxfId="87" totalsRowDxfId="86"/>
    <tableColumn id="22" name="01/04/2020" dataDxfId="85" totalsRowDxfId="84"/>
    <tableColumn id="23" name="02/04/2020" dataDxfId="83" totalsRowDxfId="82"/>
    <tableColumn id="24" name="03/04/2020" dataDxfId="81" totalsRowDxfId="80"/>
    <tableColumn id="25" name="04/04/2020" dataDxfId="79" totalsRowDxfId="78"/>
    <tableColumn id="26" name="05/04/2020" dataDxfId="77" totalsRowDxfId="76"/>
    <tableColumn id="27" name="06/04/2020" dataDxfId="75" totalsRowDxfId="74"/>
    <tableColumn id="28" name="07/04/2020" dataDxfId="73" totalsRowDxfId="72"/>
    <tableColumn id="29" name="08/04/2020" dataDxfId="71" totalsRowDxfId="70"/>
    <tableColumn id="30" name="09/04/2020" dataDxfId="69" totalsRowDxfId="68"/>
    <tableColumn id="31" name="10/04/2020" dataDxfId="67" totalsRowDxfId="66"/>
    <tableColumn id="32" name="11/04/2020" dataDxfId="65" totalsRowDxfId="64"/>
    <tableColumn id="33" name="12/04/2020" dataDxfId="63" totalsRowDxfId="62"/>
    <tableColumn id="34" name="13/04/2020" dataDxfId="61" totalsRowDxfId="60"/>
    <tableColumn id="35" name="14/04/2020" dataDxfId="59" totalsRowDxfId="58"/>
    <tableColumn id="36" name="15/04/2020" dataDxfId="57" totalsRowDxfId="56"/>
    <tableColumn id="37" name="16/04/2020" dataDxfId="55" totalsRowDxfId="54"/>
    <tableColumn id="38" name="17/04/2020" dataDxfId="53" totalsRowDxfId="52"/>
    <tableColumn id="39" name="18/04/2020" dataDxfId="51" totalsRowDxfId="50"/>
    <tableColumn id="40" name="19/04/2020" dataDxfId="49" totalsRowDxfId="48"/>
    <tableColumn id="41" name="20/04/2020" dataDxfId="47" totalsRowDxfId="46"/>
    <tableColumn id="42" name="21/04/2020" dataDxfId="45" totalsRowDxfId="44"/>
    <tableColumn id="43" name="22/04/2020" dataDxfId="43" totalsRowDxfId="42"/>
    <tableColumn id="44" name="23/04/2020" dataDxfId="41" totalsRowDxfId="40"/>
    <tableColumn id="45" name="24/04/2020" dataDxfId="39" totalsRowDxfId="38"/>
    <tableColumn id="46" name="25/04/2020" dataDxfId="37" totalsRowDxfId="36"/>
    <tableColumn id="47" name="26/04/2020" dataDxfId="35" totalsRowDxfId="34"/>
    <tableColumn id="48" name="27/04/2020" dataDxfId="33" totalsRowDxfId="32"/>
    <tableColumn id="49" name="28/04/2020" dataDxfId="31" totalsRowDxfId="30"/>
    <tableColumn id="50" name="29/04/2020" dataDxfId="29" totalsRowDxfId="28"/>
    <tableColumn id="51" name="30/04/2020" totalsRowFunction="count" dataDxfId="27" totalsRowDxfId="26"/>
  </tableColumns>
  <tableStyleInfo name="TableStyleLight8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59"/>
  <sheetViews>
    <sheetView tabSelected="1" zoomScaleNormal="100" workbookViewId="0">
      <selection activeCell="F33" sqref="F33"/>
    </sheetView>
  </sheetViews>
  <sheetFormatPr baseColWidth="10" defaultRowHeight="15" x14ac:dyDescent="0.25"/>
  <cols>
    <col min="1" max="6" width="16" customWidth="1"/>
    <col min="7" max="7" width="4.85546875" customWidth="1"/>
    <col min="8" max="11" width="16" customWidth="1"/>
    <col min="12" max="12" width="4.85546875" customWidth="1"/>
    <col min="13" max="16" width="16" customWidth="1"/>
    <col min="17" max="17" width="4.85546875" customWidth="1"/>
    <col min="18" max="21" width="16" customWidth="1"/>
    <col min="22" max="22" width="4.85546875" customWidth="1"/>
    <col min="23" max="26" width="16" customWidth="1"/>
    <col min="27" max="27" width="4.85546875" customWidth="1"/>
    <col min="28" max="28" width="6.7109375" customWidth="1"/>
    <col min="29" max="29" width="8.42578125" customWidth="1"/>
    <col min="30" max="30" width="6.85546875" customWidth="1"/>
    <col min="31" max="31" width="14.5703125" customWidth="1"/>
  </cols>
  <sheetData>
    <row r="1" spans="1:31" x14ac:dyDescent="0.25">
      <c r="C1" s="49" t="s">
        <v>258</v>
      </c>
    </row>
    <row r="2" spans="1:31" x14ac:dyDescent="0.25">
      <c r="C2" s="50">
        <v>43917</v>
      </c>
    </row>
    <row r="4" spans="1:31" ht="15.75" x14ac:dyDescent="0.25">
      <c r="A4" s="60" t="s">
        <v>88</v>
      </c>
      <c r="B4" s="60"/>
      <c r="C4" s="60"/>
      <c r="D4" s="60"/>
      <c r="E4" s="60"/>
      <c r="F4" s="60"/>
      <c r="H4" s="80" t="s">
        <v>87</v>
      </c>
      <c r="I4" s="81"/>
      <c r="J4" s="81"/>
      <c r="K4" s="82"/>
      <c r="M4" s="77" t="s">
        <v>59</v>
      </c>
      <c r="N4" s="77"/>
      <c r="O4" s="77"/>
      <c r="P4" s="77"/>
      <c r="R4" s="61" t="s">
        <v>265</v>
      </c>
      <c r="S4" s="61"/>
      <c r="T4" s="61"/>
      <c r="U4" s="61"/>
      <c r="W4" s="62" t="s">
        <v>156</v>
      </c>
      <c r="X4" s="62"/>
      <c r="Y4" s="62"/>
      <c r="Z4" s="62"/>
      <c r="AB4" s="83" t="s">
        <v>293</v>
      </c>
      <c r="AC4" s="83"/>
      <c r="AD4" s="83"/>
      <c r="AE4" s="83"/>
    </row>
    <row r="5" spans="1:31" ht="15.75" x14ac:dyDescent="0.25">
      <c r="A5" s="21" t="s">
        <v>17</v>
      </c>
      <c r="B5" s="21" t="s">
        <v>56</v>
      </c>
      <c r="C5" s="21" t="s">
        <v>37</v>
      </c>
      <c r="D5" s="21" t="s">
        <v>57</v>
      </c>
      <c r="E5" s="21" t="s">
        <v>274</v>
      </c>
      <c r="F5" s="63" t="s">
        <v>275</v>
      </c>
      <c r="H5" s="21" t="s">
        <v>17</v>
      </c>
      <c r="I5" s="21" t="s">
        <v>56</v>
      </c>
      <c r="J5" s="21" t="s">
        <v>37</v>
      </c>
      <c r="K5" s="21" t="s">
        <v>57</v>
      </c>
      <c r="M5" s="21" t="s">
        <v>17</v>
      </c>
      <c r="N5" s="21" t="s">
        <v>56</v>
      </c>
      <c r="O5" s="21" t="s">
        <v>37</v>
      </c>
      <c r="P5" s="21" t="s">
        <v>57</v>
      </c>
      <c r="R5" s="21" t="s">
        <v>17</v>
      </c>
      <c r="S5" s="21" t="s">
        <v>56</v>
      </c>
      <c r="T5" s="21" t="s">
        <v>37</v>
      </c>
      <c r="U5" s="21" t="s">
        <v>57</v>
      </c>
      <c r="W5" s="21" t="s">
        <v>17</v>
      </c>
      <c r="X5" s="21" t="s">
        <v>56</v>
      </c>
      <c r="Y5" s="21" t="s">
        <v>37</v>
      </c>
      <c r="Z5" s="21" t="s">
        <v>57</v>
      </c>
      <c r="AB5" s="21" t="s">
        <v>17</v>
      </c>
      <c r="AC5" s="21" t="s">
        <v>56</v>
      </c>
      <c r="AD5" s="21" t="s">
        <v>37</v>
      </c>
      <c r="AE5" s="21" t="s">
        <v>57</v>
      </c>
    </row>
    <row r="6" spans="1:31" x14ac:dyDescent="0.25">
      <c r="A6" s="12">
        <f>IFERROR(GETPIVOTDATA("Nombre de NOM",'TCD Ressources'!$A$1,"Spécialité","SPP","Ressource",A5,"Type",$A$4),0)</f>
        <v>0</v>
      </c>
      <c r="B6" s="12">
        <f>IFERROR(GETPIVOTDATA("Nombre de NOM",'TCD Ressources'!$A$1,"Spécialité","SPP","Ressource",B5,"Type",$A$4),0)</f>
        <v>1</v>
      </c>
      <c r="C6" s="12">
        <f>IFERROR(GETPIVOTDATA("Nombre de NOM",'TCD Ressources'!$A$1,"Spécialité","SPP","Ressource",C5,"Type",$A$4),0)</f>
        <v>1</v>
      </c>
      <c r="D6" s="12">
        <f>IFERROR(GETPIVOTDATA("Nombre de NOM",'TCD Ressources'!$A$1,"Spécialité","SPP","Ressource",D5,"Type",$A$4),0)</f>
        <v>6</v>
      </c>
      <c r="E6" s="7">
        <f>IFERROR(GETPIVOTDATA("Nombre de CEP",'TCD Ressources'!$A$1,"Spécialité","SPP","Type","APTES SPP EP (M1-P1)"),0)</f>
        <v>3</v>
      </c>
      <c r="F6" s="7">
        <f>IFERROR(GETPIVOTDATA("Nombre de Echelier",'TCD Ressources'!$A$1,"Spécialité","SPP","Type","APTES SPP EP (M1-P1)"),0)</f>
        <v>2</v>
      </c>
      <c r="H6" s="7">
        <f>IFERROR(GETPIVOTDATA("Nombre de NOM",'TCD Ressources'!$A$1,"Spécialité","SPP","Ressource",H5,"Type",$H$4),0)</f>
        <v>0</v>
      </c>
      <c r="I6" s="7">
        <f>IFERROR(GETPIVOTDATA("Nombre de NOM",'TCD Ressources'!$A$1,"Spécialité","SPP","Ressource",I5,"Type",$H$4),0)</f>
        <v>2</v>
      </c>
      <c r="J6" s="7">
        <f>IFERROR(GETPIVOTDATA("Nombre de NOM",'TCD Ressources'!$A$1,"Spécialité","SPP","Ressource",J5,"Type",$H$4),0)</f>
        <v>1</v>
      </c>
      <c r="K6" s="7">
        <f>IFERROR(GETPIVOTDATA("Nombre de NOM",'TCD Ressources'!$A$1,"Spécialité","SPP","Ressource",K5,"Type",$H$4),0)</f>
        <v>6</v>
      </c>
      <c r="M6" s="7">
        <f>IFERROR(GETPIVOTDATA("Nombre de NOM",'TCD Ressources'!$A$1,"Spécialité","SPP","Ressource",H293,"Type",$M$4),0)</f>
        <v>0</v>
      </c>
      <c r="N6" s="7">
        <f>IFERROR(GETPIVOTDATA("Nombre de NOM",'TCD Ressources'!$A$1,"Spécialité","SPP","Ressource",I294,"Type",$M$4),0)</f>
        <v>0</v>
      </c>
      <c r="O6" s="7">
        <f>IFERROR(GETPIVOTDATA("Nombre de NOM",'TCD Ressources'!$A$1,"Spécialité","SPP","Ressource",J294,"Type",$M$4),0)</f>
        <v>0</v>
      </c>
      <c r="P6" s="7">
        <f>IFERROR(GETPIVOTDATA("Nombre de NOM",'TCD Ressources'!$A$1,"Spécialité","SPP","Ressource",K294,"Type",$M$4),0)</f>
        <v>0</v>
      </c>
      <c r="R6" s="7">
        <f>IFERROR(GETPIVOTDATA("Nombre de NOM",'TCD Ressources'!$A$1,"Spécialité","SPP","Ressource",R5,"Type",$R$4),0)</f>
        <v>1</v>
      </c>
      <c r="S6" s="7">
        <f>IFERROR(GETPIVOTDATA("Nombre de NOM",'TCD Ressources'!$A$1,"Spécialité","SPP","Ressource",S5,"Type",$R$4),0)</f>
        <v>0</v>
      </c>
      <c r="T6" s="7">
        <f>IFERROR(GETPIVOTDATA("Nombre de NOM",'TCD Ressources'!$A$1,"Spécialité","SPP","Ressource",T5,"Type",$R$4),0)</f>
        <v>0</v>
      </c>
      <c r="U6" s="7">
        <f>IFERROR(GETPIVOTDATA("Nombre de NOM",'TCD Ressources'!$A$1,"Spécialité","SPP","Ressource",U5,"Type",$R$4),0)</f>
        <v>0</v>
      </c>
      <c r="W6" s="7">
        <f>IFERROR(GETPIVOTDATA("Nombre de NOM",'TCD Ressources'!$A$1,"Spécialité","SPP","Ressource",W5,"Type",$W$4),0)+IFERROR(GETPIVOTDATA("Nombre de NOM",'TCD Ressources'!$A$1,"Spécialité","SPE","Ressource",W5,"Type",$W$4),0)</f>
        <v>0</v>
      </c>
      <c r="X6" s="7">
        <f>IFERROR(GETPIVOTDATA("Nombre de NOM",'TCD Ressources'!$A$1,"Spécialité","SPP","Ressource",X5,"Type",$W$4),0)+IFERROR(GETPIVOTDATA("Nombre de NOM",'TCD Ressources'!$A$1,"Spécialité","SPE","Ressource",X5,"Type",$W$4),0)</f>
        <v>2</v>
      </c>
      <c r="Y6" s="7">
        <f>IFERROR(GETPIVOTDATA("Nombre de NOM",'TCD Ressources'!$A$1,"Spécialité","SPP","Ressource",Y5,"Type",$W$4),0)+IFERROR(GETPIVOTDATA("Nombre de NOM",'TCD Ressources'!$A$1,"Spécialité","SPE","Ressource",Y5,"Type",$W$4),0)</f>
        <v>0</v>
      </c>
      <c r="Z6" s="7">
        <f>IFERROR(GETPIVOTDATA("Nombre de NOM",'TCD Ressources'!$A$1,"Spécialité","SPP","Ressource",Z5,"Type",$W$4),0)+IFERROR(GETPIVOTDATA("Nombre de NOM",'TCD Ressources'!$A$1,"Spécialité","SPE","Ressource",Z5,"Type",$W$4),0)</f>
        <v>5</v>
      </c>
      <c r="AB6" s="7">
        <f>IFERROR(GETPIVOTDATA("Nombre de NOM",'TCD Ressources'!$A$1,"Spécialité","SPP","Ressource",AB5,"Type",$AB$4),0)+IFERROR(GETPIVOTDATA("Nombre de NOM",'TCD Ressources'!$A$1,"Spécialité","SPE","Ressource",AB5,"Type",$AB$4),0)</f>
        <v>0</v>
      </c>
      <c r="AC6" s="7">
        <f>IFERROR(GETPIVOTDATA("Nombre de NOM",'TCD Ressources'!$A$1,"Spécialité","SPP","Ressource",AC5,"Type",$AB$4),0)+IFERROR(GETPIVOTDATA("Nombre de NOM",'TCD Ressources'!$A$1,"Spécialité","SPE","Ressource",AC5,"Type",$AB$4),0)</f>
        <v>1</v>
      </c>
      <c r="AD6" s="7">
        <f>IFERROR(GETPIVOTDATA("Nombre de NOM",'TCD Ressources'!$A$1,"Spécialité","SPP","Ressource",AD5,"Type",$AB$4),0)+IFERROR(GETPIVOTDATA("Nombre de NOM",'TCD Ressources'!$A$1,"Spécialité","SPE","Ressource",AD5,"Type",$AB$4),0)</f>
        <v>0</v>
      </c>
      <c r="AE6" s="7">
        <f>IFERROR(GETPIVOTDATA("Nombre de NOM",'TCD Ressources'!$A$1,"Spécialité","SPP","Ressource",AE5,"Type",$AB$4),0)+IFERROR(GETPIVOTDATA("Nombre de NOM",'TCD Ressources'!$A$1,"Spécialité","SPE","Ressource",AE5,"Type",$AB$4),0)</f>
        <v>1</v>
      </c>
    </row>
    <row r="7" spans="1:31" x14ac:dyDescent="0.25">
      <c r="A7" s="70"/>
      <c r="B7" s="70"/>
      <c r="C7" s="70"/>
      <c r="D7" s="70"/>
      <c r="E7" s="70"/>
      <c r="F7" s="70"/>
      <c r="G7" s="70"/>
      <c r="H7" s="70"/>
      <c r="I7" s="71"/>
      <c r="J7" s="71"/>
      <c r="K7" s="70"/>
      <c r="L7" s="70"/>
      <c r="Q7" s="70"/>
    </row>
    <row r="8" spans="1:31" ht="15.75" x14ac:dyDescent="0.25">
      <c r="A8" s="76" t="s">
        <v>17</v>
      </c>
      <c r="B8" s="76" t="s">
        <v>56</v>
      </c>
      <c r="C8" s="76" t="s">
        <v>37</v>
      </c>
      <c r="D8" s="76" t="s">
        <v>57</v>
      </c>
      <c r="E8" s="76" t="s">
        <v>70</v>
      </c>
      <c r="F8" s="72" t="s">
        <v>71</v>
      </c>
      <c r="G8" s="70"/>
      <c r="H8" s="73" t="s">
        <v>17</v>
      </c>
      <c r="I8" s="73" t="s">
        <v>56</v>
      </c>
      <c r="J8" s="73" t="s">
        <v>37</v>
      </c>
      <c r="K8" s="73" t="s">
        <v>57</v>
      </c>
      <c r="M8" s="75" t="s">
        <v>17</v>
      </c>
      <c r="N8" s="75" t="s">
        <v>56</v>
      </c>
      <c r="O8" s="75" t="s">
        <v>37</v>
      </c>
      <c r="P8" s="75" t="s">
        <v>57</v>
      </c>
      <c r="R8" s="75" t="s">
        <v>17</v>
      </c>
      <c r="S8" s="75" t="s">
        <v>56</v>
      </c>
      <c r="T8" s="75" t="s">
        <v>37</v>
      </c>
      <c r="U8" s="75" t="s">
        <v>57</v>
      </c>
      <c r="W8" s="52" t="s">
        <v>17</v>
      </c>
      <c r="X8" s="52" t="s">
        <v>56</v>
      </c>
      <c r="Y8" s="52" t="s">
        <v>37</v>
      </c>
      <c r="Z8" s="52" t="s">
        <v>57</v>
      </c>
      <c r="AB8" s="52" t="s">
        <v>17</v>
      </c>
      <c r="AC8" s="52" t="s">
        <v>56</v>
      </c>
      <c r="AD8" s="52" t="s">
        <v>37</v>
      </c>
      <c r="AE8" s="51" t="s">
        <v>57</v>
      </c>
    </row>
    <row r="9" spans="1:31" ht="15.75" x14ac:dyDescent="0.25">
      <c r="A9" s="75"/>
      <c r="B9" s="75" t="s">
        <v>242</v>
      </c>
      <c r="C9" s="75" t="s">
        <v>198</v>
      </c>
      <c r="D9" s="75" t="s">
        <v>159</v>
      </c>
      <c r="E9" s="75"/>
      <c r="F9" s="73"/>
      <c r="G9" s="70"/>
      <c r="H9" s="73"/>
      <c r="I9" s="73" t="s">
        <v>198</v>
      </c>
      <c r="J9" s="73" t="s">
        <v>161</v>
      </c>
      <c r="K9" s="73" t="s">
        <v>163</v>
      </c>
      <c r="M9" s="75" t="s">
        <v>292</v>
      </c>
      <c r="N9" s="75" t="s">
        <v>292</v>
      </c>
      <c r="O9" s="75" t="s">
        <v>292</v>
      </c>
      <c r="P9" s="75" t="s">
        <v>292</v>
      </c>
      <c r="R9" s="76" t="s">
        <v>247</v>
      </c>
      <c r="S9" s="76"/>
      <c r="T9" s="76"/>
      <c r="U9" s="76"/>
      <c r="W9" s="52"/>
      <c r="X9" s="52" t="s">
        <v>183</v>
      </c>
      <c r="Y9" s="52"/>
      <c r="Z9" s="52" t="s">
        <v>197</v>
      </c>
      <c r="AB9" s="52"/>
      <c r="AC9" s="52" t="s">
        <v>245</v>
      </c>
      <c r="AD9" s="52"/>
      <c r="AE9" s="52" t="s">
        <v>187</v>
      </c>
    </row>
    <row r="10" spans="1:31" ht="15.75" x14ac:dyDescent="0.25">
      <c r="A10" s="75"/>
      <c r="B10" s="75"/>
      <c r="C10" s="75"/>
      <c r="D10" s="75" t="s">
        <v>170</v>
      </c>
      <c r="E10" s="75"/>
      <c r="F10" s="75"/>
      <c r="G10" s="70"/>
      <c r="H10" s="73"/>
      <c r="I10" s="73" t="s">
        <v>234</v>
      </c>
      <c r="J10" s="73"/>
      <c r="K10" s="73" t="s">
        <v>158</v>
      </c>
      <c r="R10" s="76"/>
      <c r="S10" s="76" t="s">
        <v>292</v>
      </c>
      <c r="T10" s="76" t="s">
        <v>292</v>
      </c>
      <c r="U10" s="76" t="s">
        <v>292</v>
      </c>
      <c r="W10" s="52"/>
      <c r="X10" s="52" t="s">
        <v>243</v>
      </c>
      <c r="Y10" s="52"/>
      <c r="Z10" s="52" t="s">
        <v>161</v>
      </c>
      <c r="AB10" s="52" t="s">
        <v>292</v>
      </c>
      <c r="AC10" s="52"/>
      <c r="AD10" s="52" t="s">
        <v>292</v>
      </c>
      <c r="AE10" s="52"/>
    </row>
    <row r="11" spans="1:31" ht="15.75" x14ac:dyDescent="0.25">
      <c r="A11" s="75"/>
      <c r="B11" s="75"/>
      <c r="C11" s="75"/>
      <c r="D11" s="75" t="s">
        <v>213</v>
      </c>
      <c r="E11" s="75" t="s">
        <v>70</v>
      </c>
      <c r="F11" s="75"/>
      <c r="G11" s="70"/>
      <c r="H11" s="75"/>
      <c r="I11" s="75"/>
      <c r="J11" s="75"/>
      <c r="K11" s="75" t="s">
        <v>161</v>
      </c>
      <c r="R11" s="78"/>
      <c r="S11" s="78"/>
      <c r="T11" s="78"/>
      <c r="U11" s="78"/>
      <c r="W11" s="52"/>
      <c r="X11" s="52"/>
      <c r="Y11" s="52"/>
      <c r="Z11" s="52" t="s">
        <v>203</v>
      </c>
    </row>
    <row r="12" spans="1:31" ht="15.75" x14ac:dyDescent="0.25">
      <c r="A12" s="75"/>
      <c r="B12" s="75"/>
      <c r="C12" s="75"/>
      <c r="D12" s="75" t="s">
        <v>212</v>
      </c>
      <c r="E12" s="75"/>
      <c r="F12" s="75"/>
      <c r="G12" s="70"/>
      <c r="H12" s="75"/>
      <c r="I12" s="75"/>
      <c r="J12" s="75"/>
      <c r="K12" s="75" t="s">
        <v>173</v>
      </c>
      <c r="R12" s="78"/>
      <c r="S12" s="78"/>
      <c r="T12" s="78"/>
      <c r="U12" s="78"/>
      <c r="W12" s="52"/>
      <c r="X12" s="52"/>
      <c r="Y12" s="52"/>
      <c r="Z12" s="52" t="s">
        <v>184</v>
      </c>
    </row>
    <row r="13" spans="1:31" x14ac:dyDescent="0.25">
      <c r="A13" s="75"/>
      <c r="B13" s="75"/>
      <c r="C13" s="75"/>
      <c r="D13" s="75" t="s">
        <v>185</v>
      </c>
      <c r="E13" s="75" t="s">
        <v>7</v>
      </c>
      <c r="F13" s="75" t="s">
        <v>82</v>
      </c>
      <c r="G13" s="70"/>
      <c r="H13" s="75"/>
      <c r="I13" s="75"/>
      <c r="J13" s="75"/>
      <c r="K13" s="75" t="s">
        <v>176</v>
      </c>
      <c r="R13" s="69"/>
      <c r="S13" s="69"/>
      <c r="T13" s="69"/>
      <c r="U13" s="69"/>
      <c r="W13" s="52"/>
      <c r="X13" s="52"/>
      <c r="Y13" s="52"/>
      <c r="Z13" s="52" t="s">
        <v>191</v>
      </c>
    </row>
    <row r="14" spans="1:31" x14ac:dyDescent="0.25">
      <c r="A14" s="75"/>
      <c r="B14" s="75"/>
      <c r="C14" s="75"/>
      <c r="D14" s="75" t="s">
        <v>216</v>
      </c>
      <c r="E14" s="75" t="s">
        <v>7</v>
      </c>
      <c r="F14" s="75" t="s">
        <v>80</v>
      </c>
      <c r="G14" s="70"/>
      <c r="H14" s="75"/>
      <c r="I14" s="75"/>
      <c r="J14" s="75"/>
      <c r="K14" s="75" t="s">
        <v>175</v>
      </c>
      <c r="W14" s="52" t="s">
        <v>292</v>
      </c>
      <c r="X14" s="52"/>
      <c r="Y14" s="52" t="s">
        <v>292</v>
      </c>
      <c r="Z14" s="52"/>
    </row>
    <row r="15" spans="1:31" x14ac:dyDescent="0.25">
      <c r="A15" s="75" t="s">
        <v>292</v>
      </c>
      <c r="B15" s="75"/>
      <c r="C15" s="75"/>
      <c r="D15" s="75"/>
      <c r="E15" s="75"/>
      <c r="F15" s="75"/>
      <c r="G15" s="70"/>
      <c r="H15" s="75" t="s">
        <v>292</v>
      </c>
      <c r="I15" s="75"/>
      <c r="J15" s="75"/>
      <c r="K15" s="75"/>
    </row>
    <row r="16" spans="1:31" x14ac:dyDescent="0.25">
      <c r="A16" s="75"/>
      <c r="B16" s="75"/>
      <c r="C16" s="75"/>
      <c r="D16" s="75"/>
      <c r="E16" s="75"/>
      <c r="F16" s="74"/>
      <c r="G16" s="70"/>
      <c r="L16" s="73"/>
      <c r="M16" s="74"/>
    </row>
    <row r="23" spans="1:26" s="69" customFormat="1" x14ac:dyDescent="0.25">
      <c r="A23"/>
      <c r="B23"/>
      <c r="C23"/>
      <c r="D23"/>
      <c r="E23"/>
      <c r="F23"/>
      <c r="H23"/>
      <c r="I23"/>
      <c r="J23"/>
      <c r="K23"/>
      <c r="L23"/>
      <c r="M23"/>
      <c r="R23"/>
      <c r="S23"/>
      <c r="T23"/>
      <c r="U23"/>
      <c r="W23"/>
      <c r="X23"/>
      <c r="Y23"/>
      <c r="Z23"/>
    </row>
    <row r="24" spans="1:26" s="69" customFormat="1" x14ac:dyDescent="0.25">
      <c r="A24"/>
      <c r="B24"/>
      <c r="C24"/>
      <c r="D24"/>
      <c r="E24"/>
      <c r="F24"/>
      <c r="H24"/>
      <c r="I24"/>
      <c r="J24"/>
      <c r="K24"/>
      <c r="L24"/>
      <c r="M24"/>
    </row>
    <row r="25" spans="1:26" s="69" customFormat="1" x14ac:dyDescent="0.25">
      <c r="A25"/>
      <c r="B25"/>
      <c r="C25"/>
      <c r="D25"/>
      <c r="E25"/>
      <c r="F25"/>
      <c r="H25"/>
      <c r="I25"/>
      <c r="J25"/>
      <c r="K25"/>
    </row>
    <row r="26" spans="1:26" s="69" customFormat="1" x14ac:dyDescent="0.25">
      <c r="A26"/>
      <c r="B26"/>
      <c r="C26"/>
      <c r="D26"/>
      <c r="E26"/>
      <c r="F26"/>
      <c r="H26"/>
      <c r="I26"/>
      <c r="J26"/>
      <c r="K26"/>
    </row>
    <row r="27" spans="1:26" s="69" customFormat="1" collapsed="1" x14ac:dyDescent="0.25">
      <c r="A27" s="73"/>
      <c r="B27" s="73"/>
      <c r="C27" s="73"/>
      <c r="D27" s="73"/>
    </row>
    <row r="28" spans="1:26" s="69" customFormat="1" x14ac:dyDescent="0.25">
      <c r="A28"/>
      <c r="B28"/>
      <c r="C28"/>
      <c r="D28"/>
    </row>
    <row r="29" spans="1:26" x14ac:dyDescent="0.25">
      <c r="H29" s="69"/>
      <c r="I29" s="69"/>
      <c r="J29" s="69"/>
      <c r="K29" s="69"/>
      <c r="R29" s="69"/>
      <c r="S29" s="69"/>
      <c r="T29" s="69"/>
      <c r="U29" s="69"/>
      <c r="W29" s="69"/>
      <c r="X29" s="69"/>
      <c r="Y29" s="69"/>
      <c r="Z29" s="69"/>
    </row>
    <row r="30" spans="1:26" x14ac:dyDescent="0.25">
      <c r="A30" s="69"/>
      <c r="B30" s="69"/>
      <c r="C30" s="69"/>
      <c r="D30" s="69"/>
      <c r="H30" s="69"/>
      <c r="I30" s="69"/>
      <c r="J30" s="69"/>
      <c r="K30" s="69"/>
    </row>
    <row r="31" spans="1:26" x14ac:dyDescent="0.25">
      <c r="A31" s="69"/>
      <c r="B31" s="69"/>
      <c r="C31" s="69"/>
      <c r="D31" s="69"/>
      <c r="H31" s="69"/>
      <c r="I31" s="69"/>
      <c r="J31" s="69"/>
      <c r="K31" s="69"/>
    </row>
    <row r="32" spans="1:26" x14ac:dyDescent="0.25">
      <c r="A32" s="69"/>
      <c r="B32" s="69"/>
      <c r="C32" s="69"/>
      <c r="D32" s="69"/>
      <c r="H32" s="69"/>
      <c r="I32" s="69"/>
      <c r="J32" s="69"/>
      <c r="K32" s="69"/>
    </row>
    <row r="33" spans="1:11" x14ac:dyDescent="0.25">
      <c r="A33" s="69"/>
      <c r="B33" s="69"/>
      <c r="C33" s="69"/>
      <c r="D33" s="69"/>
      <c r="I33" s="69"/>
      <c r="J33" s="69"/>
      <c r="K33" s="69"/>
    </row>
    <row r="49" spans="2:2" collapsed="1" x14ac:dyDescent="0.25"/>
    <row r="59" spans="2:2" x14ac:dyDescent="0.25">
      <c r="B59" s="48"/>
    </row>
  </sheetData>
  <mergeCells count="2">
    <mergeCell ref="H4:K4"/>
    <mergeCell ref="AB4:AE4"/>
  </mergeCells>
  <pageMargins left="0.39370078740157483" right="0.31496062992125984" top="0.36" bottom="0.55118110236220474" header="0.31496062992125984" footer="0.31496062992125984"/>
  <pageSetup paperSize="9" scale="97" orientation="portrait" horizontalDpi="4294967293" verticalDpi="0" r:id="rId1"/>
  <colBreaks count="1" manualBreakCount="1">
    <brk id="6" max="1048575" man="1"/>
  </colBreaks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80"/>
  <sheetViews>
    <sheetView topLeftCell="A49" workbookViewId="0">
      <selection activeCell="H56" sqref="H56:K56"/>
    </sheetView>
  </sheetViews>
  <sheetFormatPr baseColWidth="10" defaultRowHeight="15" outlineLevelRow="1" x14ac:dyDescent="0.25"/>
  <cols>
    <col min="1" max="1" width="15.5703125" customWidth="1"/>
    <col min="4" max="4" width="12.42578125" customWidth="1"/>
    <col min="5" max="6" width="14.5703125" customWidth="1"/>
    <col min="7" max="7" width="29.5703125" customWidth="1"/>
    <col min="8" max="8" width="13.7109375" customWidth="1"/>
    <col min="11" max="11" width="12.42578125" customWidth="1"/>
  </cols>
  <sheetData>
    <row r="1" spans="1:11" ht="15.75" x14ac:dyDescent="0.25">
      <c r="A1" s="60" t="s">
        <v>88</v>
      </c>
      <c r="B1" s="60"/>
      <c r="C1" s="60"/>
      <c r="D1" s="60"/>
      <c r="E1" s="60"/>
      <c r="F1" s="60"/>
      <c r="H1" s="80" t="s">
        <v>87</v>
      </c>
      <c r="I1" s="81"/>
      <c r="J1" s="81"/>
      <c r="K1" s="82"/>
    </row>
    <row r="2" spans="1:11" ht="15.75" x14ac:dyDescent="0.25">
      <c r="A2" s="21" t="s">
        <v>17</v>
      </c>
      <c r="B2" s="21" t="s">
        <v>56</v>
      </c>
      <c r="C2" s="21" t="s">
        <v>37</v>
      </c>
      <c r="D2" s="21" t="s">
        <v>57</v>
      </c>
      <c r="E2" s="21" t="s">
        <v>274</v>
      </c>
      <c r="F2" s="63" t="s">
        <v>275</v>
      </c>
      <c r="H2" s="21" t="s">
        <v>17</v>
      </c>
      <c r="I2" s="21" t="s">
        <v>56</v>
      </c>
      <c r="J2" s="21" t="s">
        <v>37</v>
      </c>
      <c r="K2" s="21" t="s">
        <v>57</v>
      </c>
    </row>
    <row r="3" spans="1:11" x14ac:dyDescent="0.25">
      <c r="A3" s="12">
        <f>IFERROR(GETPIVOTDATA("Nombre de NOM",'TCD Ressources'!$A$1,"Spécialité","SPP","Ressource",A2,"Type",$A$1),0)</f>
        <v>0</v>
      </c>
      <c r="B3" s="12">
        <f>IFERROR(GETPIVOTDATA("Nombre de NOM",'TCD Ressources'!$A$1,"Spécialité","SPP","Ressource",B2,"Type",$A$1),0)</f>
        <v>1</v>
      </c>
      <c r="C3" s="12">
        <f>IFERROR(GETPIVOTDATA("Nombre de NOM",'TCD Ressources'!$A$1,"Spécialité","SPP","Ressource",C2,"Type",$A$1),0)</f>
        <v>1</v>
      </c>
      <c r="D3" s="12">
        <f>IFERROR(GETPIVOTDATA("Nombre de NOM",'TCD Ressources'!$A$1,"Spécialité","SPP","Ressource",D2,"Type",$A$1),0)</f>
        <v>6</v>
      </c>
      <c r="E3" s="7">
        <f>IFERROR(GETPIVOTDATA("Nombre de CEP",'TCD Ressources'!$A$1,"Spécialité","SPP","Type","APTES SPP EP (M1-P1)"),0)</f>
        <v>3</v>
      </c>
      <c r="F3" s="7">
        <f>IFERROR(GETPIVOTDATA("Nombre de Echelier",'TCD Ressources'!$A$1,"Spécialité","SPP","Type","APTES SPP EP (M1-P1)"),0)</f>
        <v>2</v>
      </c>
      <c r="H3" s="7">
        <f>IFERROR(GETPIVOTDATA("Nombre de NOM",'TCD Ressources'!$A$1,"Spécialité","SPP","Ressource",H2,"Type",$H$1),0)</f>
        <v>0</v>
      </c>
      <c r="I3" s="7">
        <f>IFERROR(GETPIVOTDATA("Nombre de NOM",'TCD Ressources'!$A$1,"Spécialité","SPP","Ressource",I2,"Type",$H$1),0)</f>
        <v>2</v>
      </c>
      <c r="J3" s="7">
        <f>IFERROR(GETPIVOTDATA("Nombre de NOM",'TCD Ressources'!$A$1,"Spécialité","SPP","Ressource",J2,"Type",$H$1),0)</f>
        <v>1</v>
      </c>
      <c r="K3" s="7">
        <f>IFERROR(GETPIVOTDATA("Nombre de NOM",'TCD Ressources'!$A$1,"Spécialité","SPP","Ressource",K2,"Type",$H$1),0)</f>
        <v>6</v>
      </c>
    </row>
    <row r="4" spans="1:11" x14ac:dyDescent="0.25">
      <c r="I4" s="59"/>
      <c r="J4" s="59"/>
    </row>
    <row r="5" spans="1:11" ht="15.75" outlineLevel="1" x14ac:dyDescent="0.25">
      <c r="A5" s="58" t="s">
        <v>17</v>
      </c>
      <c r="B5" t="s">
        <v>251</v>
      </c>
    </row>
    <row r="6" spans="1:11" ht="15.75" outlineLevel="1" x14ac:dyDescent="0.25">
      <c r="B6" t="s">
        <v>256</v>
      </c>
      <c r="H6" s="58" t="s">
        <v>17</v>
      </c>
      <c r="I6" t="s">
        <v>251</v>
      </c>
    </row>
    <row r="7" spans="1:11" outlineLevel="1" x14ac:dyDescent="0.25">
      <c r="B7" s="48" t="s">
        <v>253</v>
      </c>
      <c r="I7" t="s">
        <v>256</v>
      </c>
    </row>
    <row r="8" spans="1:11" outlineLevel="1" x14ac:dyDescent="0.25">
      <c r="B8" t="s">
        <v>252</v>
      </c>
      <c r="I8" s="48" t="s">
        <v>273</v>
      </c>
    </row>
    <row r="9" spans="1:11" outlineLevel="1" x14ac:dyDescent="0.25">
      <c r="I9" t="s">
        <v>252</v>
      </c>
    </row>
    <row r="10" spans="1:11" ht="15.75" outlineLevel="1" x14ac:dyDescent="0.25">
      <c r="A10" s="58" t="s">
        <v>56</v>
      </c>
      <c r="B10" t="s">
        <v>251</v>
      </c>
    </row>
    <row r="11" spans="1:11" ht="15.75" outlineLevel="1" x14ac:dyDescent="0.25">
      <c r="B11" t="s">
        <v>255</v>
      </c>
      <c r="H11" s="58" t="s">
        <v>56</v>
      </c>
      <c r="I11" t="s">
        <v>251</v>
      </c>
    </row>
    <row r="12" spans="1:11" outlineLevel="1" x14ac:dyDescent="0.25">
      <c r="B12" s="48" t="s">
        <v>253</v>
      </c>
      <c r="I12" t="s">
        <v>255</v>
      </c>
    </row>
    <row r="13" spans="1:11" outlineLevel="1" x14ac:dyDescent="0.25">
      <c r="B13" t="s">
        <v>252</v>
      </c>
      <c r="I13" s="48" t="s">
        <v>273</v>
      </c>
    </row>
    <row r="14" spans="1:11" outlineLevel="1" x14ac:dyDescent="0.25">
      <c r="F14" s="1"/>
      <c r="I14" t="s">
        <v>252</v>
      </c>
    </row>
    <row r="15" spans="1:11" outlineLevel="1" x14ac:dyDescent="0.25">
      <c r="A15" t="s">
        <v>37</v>
      </c>
      <c r="B15" t="s">
        <v>251</v>
      </c>
    </row>
    <row r="16" spans="1:11" outlineLevel="1" x14ac:dyDescent="0.25">
      <c r="B16" t="s">
        <v>254</v>
      </c>
      <c r="H16" t="s">
        <v>37</v>
      </c>
      <c r="I16" t="s">
        <v>251</v>
      </c>
    </row>
    <row r="17" spans="1:11" outlineLevel="1" x14ac:dyDescent="0.25">
      <c r="B17" s="48" t="s">
        <v>253</v>
      </c>
      <c r="I17" t="s">
        <v>254</v>
      </c>
    </row>
    <row r="18" spans="1:11" outlineLevel="1" x14ac:dyDescent="0.25">
      <c r="B18" t="s">
        <v>252</v>
      </c>
      <c r="I18" s="48" t="s">
        <v>273</v>
      </c>
    </row>
    <row r="19" spans="1:11" outlineLevel="1" x14ac:dyDescent="0.25">
      <c r="I19" t="s">
        <v>252</v>
      </c>
    </row>
    <row r="20" spans="1:11" outlineLevel="1" x14ac:dyDescent="0.25">
      <c r="A20" t="s">
        <v>57</v>
      </c>
      <c r="B20" t="s">
        <v>251</v>
      </c>
    </row>
    <row r="21" spans="1:11" outlineLevel="1" x14ac:dyDescent="0.25">
      <c r="B21" t="s">
        <v>257</v>
      </c>
      <c r="H21" t="s">
        <v>57</v>
      </c>
      <c r="I21" t="s">
        <v>251</v>
      </c>
    </row>
    <row r="22" spans="1:11" outlineLevel="1" x14ac:dyDescent="0.25">
      <c r="B22" s="48" t="s">
        <v>253</v>
      </c>
      <c r="I22" t="s">
        <v>257</v>
      </c>
    </row>
    <row r="23" spans="1:11" outlineLevel="1" x14ac:dyDescent="0.25">
      <c r="B23" t="s">
        <v>252</v>
      </c>
      <c r="I23" s="48" t="s">
        <v>273</v>
      </c>
    </row>
    <row r="24" spans="1:11" outlineLevel="1" x14ac:dyDescent="0.25">
      <c r="I24" t="s">
        <v>252</v>
      </c>
    </row>
    <row r="25" spans="1:11" outlineLevel="1" x14ac:dyDescent="0.25"/>
    <row r="27" spans="1:11" x14ac:dyDescent="0.25">
      <c r="A27" s="61" t="s">
        <v>58</v>
      </c>
      <c r="B27" s="61"/>
      <c r="C27" s="61"/>
      <c r="D27" s="61"/>
    </row>
    <row r="28" spans="1:11" ht="15.75" x14ac:dyDescent="0.25">
      <c r="A28" s="21" t="s">
        <v>17</v>
      </c>
      <c r="B28" s="21" t="s">
        <v>56</v>
      </c>
      <c r="C28" s="21" t="s">
        <v>37</v>
      </c>
      <c r="D28" s="21" t="s">
        <v>57</v>
      </c>
      <c r="H28" s="84" t="s">
        <v>59</v>
      </c>
      <c r="I28" s="84"/>
      <c r="J28" s="84"/>
      <c r="K28" s="84"/>
    </row>
    <row r="29" spans="1:11" ht="15.75" x14ac:dyDescent="0.25">
      <c r="A29" s="7">
        <f>IFERROR(GETPIVOTDATA("Nombre de NOM",'TCD Ressources'!$A$1,"Spécialité","SPP","Ressource",A28,"Type",$A$27),0)</f>
        <v>0</v>
      </c>
      <c r="B29" s="7">
        <f>IFERROR(GETPIVOTDATA("Nombre de NOM",'TCD Ressources'!$A$1,"Spécialité","SPP","Ressource",B28,"Type",$A$27),0)</f>
        <v>0</v>
      </c>
      <c r="C29" s="7">
        <f>IFERROR(GETPIVOTDATA("Nombre de NOM",'TCD Ressources'!$A$1,"Spécialité","SPP","Ressource",C28,"Type",$A$27),0)</f>
        <v>0</v>
      </c>
      <c r="D29" s="7">
        <f>IFERROR(GETPIVOTDATA("Nombre de NOM",'TCD Ressources'!$A$1,"Spécialité","SPP","Ressource",D28,"Type",$A$27),0)</f>
        <v>0</v>
      </c>
      <c r="H29" s="21" t="s">
        <v>17</v>
      </c>
      <c r="I29" s="21" t="s">
        <v>56</v>
      </c>
      <c r="J29" s="21" t="s">
        <v>37</v>
      </c>
      <c r="K29" s="21" t="s">
        <v>57</v>
      </c>
    </row>
    <row r="30" spans="1:11" x14ac:dyDescent="0.25">
      <c r="H30" s="7">
        <f>IFERROR(GETPIVOTDATA("Nombre de NOM",'TCD Ressources'!$A$1,"Spécialité","SPP","Ressource",H320,"Type",$H$28),0)</f>
        <v>0</v>
      </c>
      <c r="I30" s="7">
        <f>IFERROR(GETPIVOTDATA("Nombre de NOM",'TCD Ressources'!$A$1,"Spécialité","SPP","Ressource",I320,"Type",$H$28),0)</f>
        <v>0</v>
      </c>
      <c r="J30" s="7">
        <f>IFERROR(GETPIVOTDATA("Nombre de NOM",'TCD Ressources'!$A$1,"Spécialité","SPP","Ressource",J320,"Type",$H$28),0)</f>
        <v>0</v>
      </c>
      <c r="K30" s="7">
        <f>IFERROR(GETPIVOTDATA("Nombre de NOM",'TCD Ressources'!$A$1,"Spécialité","SPP","Ressource",K320,"Type",$H$28),0)</f>
        <v>0</v>
      </c>
    </row>
    <row r="31" spans="1:11" outlineLevel="1" x14ac:dyDescent="0.25"/>
    <row r="32" spans="1:11" ht="15.75" outlineLevel="1" x14ac:dyDescent="0.25">
      <c r="A32" s="58" t="s">
        <v>17</v>
      </c>
      <c r="B32" t="s">
        <v>251</v>
      </c>
    </row>
    <row r="33" spans="1:9" ht="15.75" outlineLevel="1" x14ac:dyDescent="0.25">
      <c r="B33" t="s">
        <v>256</v>
      </c>
      <c r="H33" s="58" t="s">
        <v>17</v>
      </c>
      <c r="I33" t="s">
        <v>272</v>
      </c>
    </row>
    <row r="34" spans="1:9" outlineLevel="1" x14ac:dyDescent="0.25">
      <c r="B34" s="48" t="s">
        <v>271</v>
      </c>
      <c r="I34" t="s">
        <v>256</v>
      </c>
    </row>
    <row r="35" spans="1:9" outlineLevel="1" x14ac:dyDescent="0.25">
      <c r="B35" t="s">
        <v>252</v>
      </c>
      <c r="I35" s="48" t="s">
        <v>270</v>
      </c>
    </row>
    <row r="36" spans="1:9" outlineLevel="1" x14ac:dyDescent="0.25">
      <c r="I36" t="s">
        <v>252</v>
      </c>
    </row>
    <row r="37" spans="1:9" ht="15.75" outlineLevel="1" x14ac:dyDescent="0.25">
      <c r="A37" s="58" t="s">
        <v>56</v>
      </c>
      <c r="B37" t="s">
        <v>251</v>
      </c>
    </row>
    <row r="38" spans="1:9" ht="15.75" outlineLevel="1" x14ac:dyDescent="0.25">
      <c r="B38" t="s">
        <v>255</v>
      </c>
      <c r="H38" s="58" t="s">
        <v>56</v>
      </c>
      <c r="I38" t="s">
        <v>272</v>
      </c>
    </row>
    <row r="39" spans="1:9" outlineLevel="1" x14ac:dyDescent="0.25">
      <c r="B39" s="48" t="s">
        <v>271</v>
      </c>
      <c r="I39" t="s">
        <v>255</v>
      </c>
    </row>
    <row r="40" spans="1:9" outlineLevel="1" x14ac:dyDescent="0.25">
      <c r="B40" t="s">
        <v>252</v>
      </c>
      <c r="I40" s="48" t="s">
        <v>270</v>
      </c>
    </row>
    <row r="41" spans="1:9" outlineLevel="1" x14ac:dyDescent="0.25">
      <c r="I41" t="s">
        <v>252</v>
      </c>
    </row>
    <row r="42" spans="1:9" outlineLevel="1" x14ac:dyDescent="0.25">
      <c r="A42" t="s">
        <v>37</v>
      </c>
      <c r="B42" t="s">
        <v>251</v>
      </c>
    </row>
    <row r="43" spans="1:9" outlineLevel="1" x14ac:dyDescent="0.25">
      <c r="B43" t="s">
        <v>254</v>
      </c>
      <c r="H43" t="s">
        <v>37</v>
      </c>
      <c r="I43" t="s">
        <v>272</v>
      </c>
    </row>
    <row r="44" spans="1:9" outlineLevel="1" x14ac:dyDescent="0.25">
      <c r="B44" s="48" t="s">
        <v>271</v>
      </c>
      <c r="I44" t="s">
        <v>254</v>
      </c>
    </row>
    <row r="45" spans="1:9" outlineLevel="1" x14ac:dyDescent="0.25">
      <c r="B45" t="s">
        <v>252</v>
      </c>
      <c r="I45" s="48" t="s">
        <v>270</v>
      </c>
    </row>
    <row r="46" spans="1:9" outlineLevel="1" x14ac:dyDescent="0.25">
      <c r="I46" t="s">
        <v>252</v>
      </c>
    </row>
    <row r="47" spans="1:9" outlineLevel="1" x14ac:dyDescent="0.25">
      <c r="A47" t="s">
        <v>57</v>
      </c>
      <c r="B47" t="s">
        <v>251</v>
      </c>
    </row>
    <row r="48" spans="1:9" outlineLevel="1" x14ac:dyDescent="0.25">
      <c r="B48" t="s">
        <v>257</v>
      </c>
      <c r="H48" t="s">
        <v>57</v>
      </c>
      <c r="I48" t="s">
        <v>272</v>
      </c>
    </row>
    <row r="49" spans="1:11" outlineLevel="1" x14ac:dyDescent="0.25">
      <c r="B49" s="48" t="s">
        <v>271</v>
      </c>
      <c r="I49" t="s">
        <v>257</v>
      </c>
    </row>
    <row r="50" spans="1:11" outlineLevel="1" x14ac:dyDescent="0.25">
      <c r="B50" t="s">
        <v>252</v>
      </c>
      <c r="I50" s="48" t="s">
        <v>270</v>
      </c>
    </row>
    <row r="51" spans="1:11" outlineLevel="1" x14ac:dyDescent="0.25">
      <c r="I51" t="s">
        <v>252</v>
      </c>
    </row>
    <row r="52" spans="1:11" outlineLevel="1" x14ac:dyDescent="0.25"/>
    <row r="53" spans="1:11" outlineLevel="1" x14ac:dyDescent="0.25"/>
    <row r="56" spans="1:11" x14ac:dyDescent="0.25">
      <c r="A56" s="62" t="s">
        <v>156</v>
      </c>
      <c r="B56" s="62"/>
      <c r="C56" s="62"/>
      <c r="D56" s="62"/>
      <c r="H56" s="83" t="s">
        <v>293</v>
      </c>
      <c r="I56" s="83"/>
      <c r="J56" s="83"/>
      <c r="K56" s="83"/>
    </row>
    <row r="57" spans="1:11" ht="15.75" x14ac:dyDescent="0.25">
      <c r="A57" s="21" t="s">
        <v>17</v>
      </c>
      <c r="B57" s="21" t="s">
        <v>56</v>
      </c>
      <c r="C57" s="21" t="s">
        <v>37</v>
      </c>
      <c r="D57" s="21" t="s">
        <v>57</v>
      </c>
      <c r="H57" s="21" t="s">
        <v>17</v>
      </c>
      <c r="I57" s="21" t="s">
        <v>56</v>
      </c>
      <c r="J57" s="21" t="s">
        <v>37</v>
      </c>
      <c r="K57" s="21" t="s">
        <v>57</v>
      </c>
    </row>
    <row r="58" spans="1:11" x14ac:dyDescent="0.25">
      <c r="A58" s="7">
        <f>IFERROR(GETPIVOTDATA("Nombre de NOM",'TCD Ressources'!$A$1,"Spécialité","SPP","Ressource",A57,"Type",$A$56),0)+IFERROR(GETPIVOTDATA("Nombre de NOM",'TCD Ressources'!$A$1,"Spécialité","SPE","Ressource",A57,"Type",$A$56),0)</f>
        <v>0</v>
      </c>
      <c r="B58" s="7">
        <f>IFERROR(GETPIVOTDATA("Nombre de NOM",'TCD Ressources'!$A$1,"Spécialité","SPP","Ressource",B57,"Type",$A$56),0)+IFERROR(GETPIVOTDATA("Nombre de NOM",'TCD Ressources'!$A$1,"Spécialité","SPE","Ressource",B57,"Type",$A$56),0)</f>
        <v>2</v>
      </c>
      <c r="C58" s="7">
        <f>IFERROR(GETPIVOTDATA("Nombre de NOM",'TCD Ressources'!$A$1,"Spécialité","SPP","Ressource",C57,"Type",$A$56),0)+IFERROR(GETPIVOTDATA("Nombre de NOM",'TCD Ressources'!$A$1,"Spécialité","SPE","Ressource",C57,"Type",$A$56),0)</f>
        <v>0</v>
      </c>
      <c r="D58" s="7">
        <f>IFERROR(GETPIVOTDATA("Nombre de NOM",'TCD Ressources'!$A$1,"Spécialité","SPP","Ressource",D57,"Type",$A$56),0)+IFERROR(GETPIVOTDATA("Nombre de NOM",'TCD Ressources'!$A$1,"Spécialité","SPE","Ressource",D57,"Type",$A$56),0)</f>
        <v>5</v>
      </c>
      <c r="H58" s="7"/>
      <c r="I58" s="7"/>
      <c r="J58" s="7"/>
      <c r="K58" s="7"/>
    </row>
    <row r="61" spans="1:11" ht="15.75" outlineLevel="1" x14ac:dyDescent="0.25">
      <c r="A61" s="58" t="s">
        <v>17</v>
      </c>
      <c r="B61" t="s">
        <v>269</v>
      </c>
      <c r="H61" s="58" t="s">
        <v>17</v>
      </c>
      <c r="I61" t="s">
        <v>269</v>
      </c>
    </row>
    <row r="62" spans="1:11" outlineLevel="1" x14ac:dyDescent="0.25">
      <c r="B62" t="s">
        <v>256</v>
      </c>
      <c r="I62" t="s">
        <v>256</v>
      </c>
    </row>
    <row r="63" spans="1:11" outlineLevel="1" x14ac:dyDescent="0.25">
      <c r="B63" s="48" t="s">
        <v>268</v>
      </c>
      <c r="I63" s="48" t="s">
        <v>268</v>
      </c>
    </row>
    <row r="64" spans="1:11" outlineLevel="1" x14ac:dyDescent="0.25">
      <c r="B64" t="s">
        <v>267</v>
      </c>
      <c r="I64" t="s">
        <v>294</v>
      </c>
    </row>
    <row r="65" spans="1:9" outlineLevel="1" x14ac:dyDescent="0.25"/>
    <row r="66" spans="1:9" ht="15.75" outlineLevel="1" x14ac:dyDescent="0.25">
      <c r="A66" s="58" t="s">
        <v>56</v>
      </c>
      <c r="B66" t="s">
        <v>269</v>
      </c>
      <c r="H66" s="58" t="s">
        <v>56</v>
      </c>
      <c r="I66" t="s">
        <v>269</v>
      </c>
    </row>
    <row r="67" spans="1:9" outlineLevel="1" x14ac:dyDescent="0.25">
      <c r="B67" t="s">
        <v>255</v>
      </c>
      <c r="I67" t="s">
        <v>255</v>
      </c>
    </row>
    <row r="68" spans="1:9" outlineLevel="1" x14ac:dyDescent="0.25">
      <c r="B68" s="48" t="s">
        <v>268</v>
      </c>
      <c r="I68" s="48" t="s">
        <v>268</v>
      </c>
    </row>
    <row r="69" spans="1:9" outlineLevel="1" x14ac:dyDescent="0.25">
      <c r="B69" t="s">
        <v>267</v>
      </c>
      <c r="I69" t="s">
        <v>294</v>
      </c>
    </row>
    <row r="70" spans="1:9" outlineLevel="1" x14ac:dyDescent="0.25"/>
    <row r="71" spans="1:9" outlineLevel="1" x14ac:dyDescent="0.25">
      <c r="A71" t="s">
        <v>37</v>
      </c>
      <c r="B71" t="s">
        <v>269</v>
      </c>
      <c r="H71" t="s">
        <v>37</v>
      </c>
      <c r="I71" t="s">
        <v>269</v>
      </c>
    </row>
    <row r="72" spans="1:9" outlineLevel="1" x14ac:dyDescent="0.25">
      <c r="B72" t="s">
        <v>254</v>
      </c>
      <c r="I72" t="s">
        <v>254</v>
      </c>
    </row>
    <row r="73" spans="1:9" outlineLevel="1" x14ac:dyDescent="0.25">
      <c r="B73" s="48" t="s">
        <v>268</v>
      </c>
      <c r="I73" s="48" t="s">
        <v>268</v>
      </c>
    </row>
    <row r="74" spans="1:9" outlineLevel="1" x14ac:dyDescent="0.25">
      <c r="B74" t="s">
        <v>267</v>
      </c>
      <c r="I74" t="s">
        <v>294</v>
      </c>
    </row>
    <row r="75" spans="1:9" outlineLevel="1" x14ac:dyDescent="0.25"/>
    <row r="76" spans="1:9" outlineLevel="1" x14ac:dyDescent="0.25">
      <c r="A76" t="s">
        <v>57</v>
      </c>
      <c r="B76" t="s">
        <v>269</v>
      </c>
      <c r="H76" t="s">
        <v>57</v>
      </c>
      <c r="I76" t="s">
        <v>269</v>
      </c>
    </row>
    <row r="77" spans="1:9" outlineLevel="1" x14ac:dyDescent="0.25">
      <c r="B77" t="s">
        <v>257</v>
      </c>
      <c r="I77" t="s">
        <v>257</v>
      </c>
    </row>
    <row r="78" spans="1:9" outlineLevel="1" x14ac:dyDescent="0.25">
      <c r="B78" s="48" t="s">
        <v>268</v>
      </c>
      <c r="I78" s="48" t="s">
        <v>268</v>
      </c>
    </row>
    <row r="79" spans="1:9" outlineLevel="1" x14ac:dyDescent="0.25">
      <c r="B79" s="64" t="s">
        <v>267</v>
      </c>
      <c r="I79" t="s">
        <v>294</v>
      </c>
    </row>
    <row r="80" spans="1:9" outlineLevel="1" x14ac:dyDescent="0.25"/>
  </sheetData>
  <mergeCells count="3">
    <mergeCell ref="H1:K1"/>
    <mergeCell ref="H28:K28"/>
    <mergeCell ref="H56:K5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8"/>
  <sheetViews>
    <sheetView workbookViewId="0">
      <selection activeCell="F32" sqref="F32"/>
    </sheetView>
  </sheetViews>
  <sheetFormatPr baseColWidth="10" defaultRowHeight="15" x14ac:dyDescent="0.25"/>
  <cols>
    <col min="1" max="1" width="12.28515625" bestFit="1" customWidth="1"/>
    <col min="4" max="4" width="34.5703125" bestFit="1" customWidth="1"/>
    <col min="5" max="5" width="12.140625" customWidth="1"/>
    <col min="6" max="6" width="15.140625" customWidth="1"/>
    <col min="8" max="8" width="14.140625" customWidth="1"/>
  </cols>
  <sheetData>
    <row r="1" spans="1:7" x14ac:dyDescent="0.25">
      <c r="A1" s="52" t="s">
        <v>259</v>
      </c>
      <c r="B1" s="51" t="s">
        <v>260</v>
      </c>
      <c r="D1" s="54" t="s">
        <v>264</v>
      </c>
      <c r="E1" s="56" t="s">
        <v>40</v>
      </c>
      <c r="F1" s="56" t="s">
        <v>60</v>
      </c>
      <c r="G1" s="56" t="s">
        <v>291</v>
      </c>
    </row>
    <row r="2" spans="1:7" x14ac:dyDescent="0.25">
      <c r="A2" s="52" t="s">
        <v>56</v>
      </c>
      <c r="B2" s="51" t="s">
        <v>33</v>
      </c>
      <c r="D2" s="55" t="s">
        <v>88</v>
      </c>
      <c r="E2" s="57" t="s">
        <v>41</v>
      </c>
      <c r="F2" s="57" t="s">
        <v>73</v>
      </c>
      <c r="G2" s="67" t="s">
        <v>22</v>
      </c>
    </row>
    <row r="3" spans="1:7" x14ac:dyDescent="0.25">
      <c r="A3" s="52" t="s">
        <v>56</v>
      </c>
      <c r="B3" s="51" t="s">
        <v>53</v>
      </c>
      <c r="D3" s="55" t="s">
        <v>88</v>
      </c>
      <c r="E3" s="57" t="s">
        <v>31</v>
      </c>
      <c r="F3" s="57" t="s">
        <v>73</v>
      </c>
      <c r="G3" s="67" t="s">
        <v>22</v>
      </c>
    </row>
    <row r="4" spans="1:7" x14ac:dyDescent="0.25">
      <c r="A4" s="52" t="s">
        <v>56</v>
      </c>
      <c r="B4" s="51" t="s">
        <v>34</v>
      </c>
      <c r="D4" s="55" t="s">
        <v>88</v>
      </c>
      <c r="E4" s="57" t="s">
        <v>41</v>
      </c>
      <c r="F4" s="57" t="s">
        <v>73</v>
      </c>
      <c r="G4" s="67" t="s">
        <v>24</v>
      </c>
    </row>
    <row r="5" spans="1:7" x14ac:dyDescent="0.25">
      <c r="A5" s="52" t="s">
        <v>56</v>
      </c>
      <c r="B5" s="51" t="s">
        <v>49</v>
      </c>
      <c r="D5" s="55" t="s">
        <v>88</v>
      </c>
      <c r="E5" s="57" t="s">
        <v>31</v>
      </c>
      <c r="F5" s="57" t="s">
        <v>73</v>
      </c>
      <c r="G5" s="67" t="s">
        <v>24</v>
      </c>
    </row>
    <row r="6" spans="1:7" x14ac:dyDescent="0.25">
      <c r="A6" s="52" t="s">
        <v>56</v>
      </c>
      <c r="B6" s="51" t="s">
        <v>48</v>
      </c>
      <c r="D6" s="55" t="s">
        <v>88</v>
      </c>
      <c r="E6" s="57" t="s">
        <v>41</v>
      </c>
      <c r="F6" s="57" t="s">
        <v>73</v>
      </c>
      <c r="G6" s="67" t="s">
        <v>20</v>
      </c>
    </row>
    <row r="7" spans="1:7" x14ac:dyDescent="0.25">
      <c r="A7" s="52" t="s">
        <v>17</v>
      </c>
      <c r="B7" s="51" t="s">
        <v>50</v>
      </c>
      <c r="D7" s="55" t="s">
        <v>88</v>
      </c>
      <c r="E7" s="57" t="s">
        <v>31</v>
      </c>
      <c r="F7" s="57" t="s">
        <v>73</v>
      </c>
      <c r="G7" s="67" t="s">
        <v>20</v>
      </c>
    </row>
    <row r="8" spans="1:7" x14ac:dyDescent="0.25">
      <c r="A8" s="52" t="s">
        <v>17</v>
      </c>
      <c r="B8" s="51" t="s">
        <v>51</v>
      </c>
      <c r="D8" s="55" t="s">
        <v>87</v>
      </c>
      <c r="E8" s="57" t="s">
        <v>30</v>
      </c>
      <c r="F8" s="57" t="s">
        <v>73</v>
      </c>
      <c r="G8" s="67" t="s">
        <v>22</v>
      </c>
    </row>
    <row r="9" spans="1:7" x14ac:dyDescent="0.25">
      <c r="A9" s="52" t="s">
        <v>17</v>
      </c>
      <c r="B9" s="51" t="s">
        <v>47</v>
      </c>
      <c r="D9" s="55" t="s">
        <v>87</v>
      </c>
      <c r="E9" s="57" t="s">
        <v>30</v>
      </c>
      <c r="F9" s="57" t="s">
        <v>73</v>
      </c>
      <c r="G9" s="67" t="s">
        <v>24</v>
      </c>
    </row>
    <row r="10" spans="1:7" x14ac:dyDescent="0.25">
      <c r="A10" s="52" t="s">
        <v>17</v>
      </c>
      <c r="B10" s="51" t="s">
        <v>52</v>
      </c>
      <c r="D10" s="55" t="s">
        <v>87</v>
      </c>
      <c r="E10" s="57" t="s">
        <v>30</v>
      </c>
      <c r="F10" s="57" t="s">
        <v>73</v>
      </c>
      <c r="G10" s="67" t="s">
        <v>20</v>
      </c>
    </row>
    <row r="11" spans="1:7" x14ac:dyDescent="0.25">
      <c r="A11" s="52" t="s">
        <v>37</v>
      </c>
      <c r="B11" s="51" t="s">
        <v>37</v>
      </c>
      <c r="D11" s="55" t="s">
        <v>59</v>
      </c>
      <c r="E11" s="57" t="s">
        <v>266</v>
      </c>
      <c r="F11" s="57" t="s">
        <v>42</v>
      </c>
      <c r="G11" s="67" t="s">
        <v>22</v>
      </c>
    </row>
    <row r="12" spans="1:7" x14ac:dyDescent="0.25">
      <c r="A12" s="52" t="s">
        <v>57</v>
      </c>
      <c r="B12" s="51" t="s">
        <v>39</v>
      </c>
      <c r="D12" s="55" t="s">
        <v>59</v>
      </c>
      <c r="E12" s="57" t="s">
        <v>45</v>
      </c>
      <c r="F12" s="57" t="s">
        <v>42</v>
      </c>
      <c r="G12" s="67" t="s">
        <v>22</v>
      </c>
    </row>
    <row r="13" spans="1:7" x14ac:dyDescent="0.25">
      <c r="A13" s="52" t="s">
        <v>57</v>
      </c>
      <c r="B13" s="51" t="s">
        <v>38</v>
      </c>
      <c r="D13" s="55" t="s">
        <v>59</v>
      </c>
      <c r="E13" s="57" t="s">
        <v>266</v>
      </c>
      <c r="F13" s="57" t="s">
        <v>42</v>
      </c>
      <c r="G13" s="67" t="s">
        <v>24</v>
      </c>
    </row>
    <row r="14" spans="1:7" x14ac:dyDescent="0.25">
      <c r="D14" s="55" t="s">
        <v>59</v>
      </c>
      <c r="E14" s="57" t="s">
        <v>45</v>
      </c>
      <c r="F14" s="57" t="s">
        <v>42</v>
      </c>
      <c r="G14" s="67" t="s">
        <v>24</v>
      </c>
    </row>
    <row r="15" spans="1:7" x14ac:dyDescent="0.25">
      <c r="D15" s="55" t="s">
        <v>59</v>
      </c>
      <c r="E15" s="57" t="s">
        <v>266</v>
      </c>
      <c r="F15" s="57" t="s">
        <v>42</v>
      </c>
      <c r="G15" s="67" t="s">
        <v>20</v>
      </c>
    </row>
    <row r="16" spans="1:7" x14ac:dyDescent="0.25">
      <c r="D16" s="55" t="s">
        <v>59</v>
      </c>
      <c r="E16" s="57" t="s">
        <v>45</v>
      </c>
      <c r="F16" s="57" t="s">
        <v>42</v>
      </c>
      <c r="G16" s="67" t="s">
        <v>20</v>
      </c>
    </row>
    <row r="17" spans="4:7" x14ac:dyDescent="0.25">
      <c r="D17" s="68" t="s">
        <v>265</v>
      </c>
      <c r="E17" s="65" t="s">
        <v>266</v>
      </c>
      <c r="F17" s="65" t="s">
        <v>73</v>
      </c>
      <c r="G17" s="67" t="s">
        <v>22</v>
      </c>
    </row>
    <row r="18" spans="4:7" x14ac:dyDescent="0.25">
      <c r="D18" s="68" t="s">
        <v>265</v>
      </c>
      <c r="E18" s="65" t="s">
        <v>45</v>
      </c>
      <c r="F18" s="65" t="s">
        <v>73</v>
      </c>
      <c r="G18" s="67" t="s">
        <v>22</v>
      </c>
    </row>
    <row r="19" spans="4:7" x14ac:dyDescent="0.25">
      <c r="D19" s="68" t="s">
        <v>265</v>
      </c>
      <c r="E19" s="65" t="s">
        <v>266</v>
      </c>
      <c r="F19" s="65" t="s">
        <v>73</v>
      </c>
      <c r="G19" s="67" t="s">
        <v>24</v>
      </c>
    </row>
    <row r="20" spans="4:7" x14ac:dyDescent="0.25">
      <c r="D20" s="68" t="s">
        <v>265</v>
      </c>
      <c r="E20" s="65" t="s">
        <v>45</v>
      </c>
      <c r="F20" s="65" t="s">
        <v>73</v>
      </c>
      <c r="G20" s="67" t="s">
        <v>24</v>
      </c>
    </row>
    <row r="21" spans="4:7" x14ac:dyDescent="0.25">
      <c r="D21" s="68" t="s">
        <v>265</v>
      </c>
      <c r="E21" s="65" t="s">
        <v>266</v>
      </c>
      <c r="F21" s="65" t="s">
        <v>73</v>
      </c>
      <c r="G21" s="67" t="s">
        <v>20</v>
      </c>
    </row>
    <row r="22" spans="4:7" x14ac:dyDescent="0.25">
      <c r="D22" s="68" t="s">
        <v>265</v>
      </c>
      <c r="E22" s="65" t="s">
        <v>45</v>
      </c>
      <c r="F22" s="65" t="s">
        <v>73</v>
      </c>
      <c r="G22" s="67" t="s">
        <v>20</v>
      </c>
    </row>
    <row r="23" spans="4:7" x14ac:dyDescent="0.25">
      <c r="D23" s="68" t="s">
        <v>156</v>
      </c>
      <c r="E23" s="65"/>
      <c r="F23" s="65" t="s">
        <v>42</v>
      </c>
      <c r="G23" s="66" t="s">
        <v>10</v>
      </c>
    </row>
    <row r="24" spans="4:7" x14ac:dyDescent="0.25">
      <c r="D24" s="68" t="s">
        <v>156</v>
      </c>
      <c r="E24" s="65"/>
      <c r="F24" s="65" t="s">
        <v>73</v>
      </c>
      <c r="G24" s="66" t="s">
        <v>10</v>
      </c>
    </row>
    <row r="25" spans="4:7" x14ac:dyDescent="0.25">
      <c r="D25" s="68" t="s">
        <v>156</v>
      </c>
      <c r="E25" s="65"/>
      <c r="F25" s="65" t="s">
        <v>42</v>
      </c>
      <c r="G25" s="67" t="s">
        <v>21</v>
      </c>
    </row>
    <row r="26" spans="4:7" x14ac:dyDescent="0.25">
      <c r="D26" s="68" t="s">
        <v>156</v>
      </c>
      <c r="E26" s="65"/>
      <c r="F26" s="65" t="s">
        <v>73</v>
      </c>
      <c r="G26" s="67" t="s">
        <v>21</v>
      </c>
    </row>
    <row r="27" spans="4:7" x14ac:dyDescent="0.25">
      <c r="D27" s="79" t="s">
        <v>293</v>
      </c>
      <c r="E27" s="67"/>
      <c r="F27" s="65" t="s">
        <v>42</v>
      </c>
      <c r="G27" s="67" t="s">
        <v>28</v>
      </c>
    </row>
    <row r="28" spans="4:7" x14ac:dyDescent="0.25">
      <c r="D28" s="79" t="s">
        <v>293</v>
      </c>
      <c r="E28" s="67"/>
      <c r="F28" s="65" t="s">
        <v>73</v>
      </c>
      <c r="G28" s="67" t="s">
        <v>28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S153"/>
  <sheetViews>
    <sheetView workbookViewId="0">
      <selection activeCell="K27" sqref="K27"/>
    </sheetView>
  </sheetViews>
  <sheetFormatPr baseColWidth="10" defaultColWidth="11.42578125" defaultRowHeight="15" x14ac:dyDescent="0.25"/>
  <cols>
    <col min="1" max="2" width="11.42578125" style="6"/>
    <col min="3" max="3" width="8.5703125" style="6" customWidth="1"/>
    <col min="4" max="4" width="22" style="6" bestFit="1" customWidth="1"/>
    <col min="5" max="5" width="9.5703125" style="6" customWidth="1"/>
    <col min="6" max="6" width="10.7109375" style="6" customWidth="1"/>
    <col min="7" max="7" width="9.7109375" style="6" customWidth="1"/>
    <col min="8" max="8" width="13.28515625" style="6" bestFit="1" customWidth="1"/>
    <col min="9" max="9" width="13.5703125" style="6" bestFit="1" customWidth="1"/>
    <col min="10" max="12" width="12.42578125" style="6" customWidth="1"/>
    <col min="13" max="13" width="13.140625" style="6" customWidth="1"/>
    <col min="14" max="15" width="12.42578125" style="6" customWidth="1"/>
    <col min="16" max="16" width="12.5703125" style="6" customWidth="1"/>
    <col min="17" max="17" width="12.42578125" style="6" customWidth="1"/>
    <col min="18" max="18" width="13.42578125" style="6" customWidth="1"/>
    <col min="19" max="19" width="12.42578125" style="6" customWidth="1"/>
    <col min="20" max="20" width="14.140625" style="6" customWidth="1"/>
    <col min="21" max="22" width="12.42578125" style="6" customWidth="1"/>
    <col min="23" max="23" width="13.5703125" style="6" customWidth="1"/>
    <col min="24" max="24" width="12.42578125" style="6" customWidth="1"/>
    <col min="25" max="25" width="13.42578125" style="6" customWidth="1"/>
    <col min="26" max="26" width="12.42578125" style="6" customWidth="1"/>
    <col min="27" max="27" width="14.140625" style="6" customWidth="1"/>
    <col min="28" max="29" width="12.42578125" style="6" customWidth="1"/>
    <col min="30" max="30" width="13.5703125" style="6" customWidth="1"/>
    <col min="31" max="31" width="12.42578125" style="6" customWidth="1"/>
    <col min="32" max="32" width="13.42578125" style="6" customWidth="1"/>
    <col min="33" max="33" width="12.42578125" style="6" customWidth="1"/>
    <col min="34" max="34" width="14.140625" style="6" customWidth="1"/>
    <col min="35" max="36" width="12.42578125" style="6" customWidth="1"/>
    <col min="37" max="37" width="13.5703125" style="6" customWidth="1"/>
    <col min="38" max="38" width="12.42578125" style="6" customWidth="1"/>
    <col min="39" max="39" width="13.42578125" style="6" customWidth="1"/>
    <col min="40" max="40" width="12.42578125" style="6" customWidth="1"/>
    <col min="41" max="41" width="14.140625" style="6" customWidth="1"/>
    <col min="42" max="43" width="12.42578125" style="6" customWidth="1"/>
    <col min="44" max="44" width="13.5703125" style="6" customWidth="1"/>
    <col min="45" max="45" width="12.42578125" style="6" customWidth="1"/>
    <col min="46" max="16384" width="11.42578125" style="6"/>
  </cols>
  <sheetData>
    <row r="1" spans="2:45" ht="14.45" x14ac:dyDescent="0.35">
      <c r="C1" s="22"/>
      <c r="D1" s="2"/>
      <c r="E1" s="2"/>
      <c r="F1" s="2"/>
      <c r="G1" s="2"/>
      <c r="H1" s="2"/>
      <c r="I1" s="2"/>
      <c r="J1" s="27" t="s">
        <v>89</v>
      </c>
      <c r="K1" s="27" t="s">
        <v>90</v>
      </c>
      <c r="L1" s="28" t="s">
        <v>91</v>
      </c>
      <c r="M1" s="28" t="s">
        <v>92</v>
      </c>
      <c r="N1" s="27" t="s">
        <v>93</v>
      </c>
      <c r="O1" s="27" t="s">
        <v>94</v>
      </c>
      <c r="P1" s="27" t="s">
        <v>95</v>
      </c>
      <c r="Q1" s="27" t="s">
        <v>96</v>
      </c>
      <c r="R1" s="27" t="s">
        <v>97</v>
      </c>
      <c r="S1" s="28" t="s">
        <v>98</v>
      </c>
      <c r="T1" s="28" t="s">
        <v>99</v>
      </c>
      <c r="U1" s="27" t="s">
        <v>100</v>
      </c>
      <c r="V1" s="27" t="s">
        <v>101</v>
      </c>
      <c r="W1" s="27" t="s">
        <v>102</v>
      </c>
      <c r="X1" s="27" t="s">
        <v>103</v>
      </c>
      <c r="Y1" s="27" t="s">
        <v>104</v>
      </c>
      <c r="Z1" s="28" t="s">
        <v>105</v>
      </c>
      <c r="AA1" s="28" t="s">
        <v>106</v>
      </c>
      <c r="AB1" s="27" t="s">
        <v>107</v>
      </c>
      <c r="AC1" s="27" t="s">
        <v>108</v>
      </c>
      <c r="AD1" s="27" t="s">
        <v>109</v>
      </c>
      <c r="AE1" s="27" t="s">
        <v>110</v>
      </c>
      <c r="AF1" s="27" t="s">
        <v>111</v>
      </c>
      <c r="AG1" s="28" t="s">
        <v>112</v>
      </c>
      <c r="AH1" s="28" t="s">
        <v>113</v>
      </c>
      <c r="AI1" s="27" t="s">
        <v>114</v>
      </c>
      <c r="AJ1" s="27" t="s">
        <v>115</v>
      </c>
      <c r="AK1" s="27" t="s">
        <v>0</v>
      </c>
      <c r="AL1" s="27" t="s">
        <v>1</v>
      </c>
      <c r="AM1" s="27" t="s">
        <v>2</v>
      </c>
      <c r="AN1" s="28" t="s">
        <v>3</v>
      </c>
      <c r="AO1" s="28" t="s">
        <v>4</v>
      </c>
      <c r="AP1" s="27" t="s">
        <v>5</v>
      </c>
      <c r="AQ1" s="27" t="s">
        <v>6</v>
      </c>
      <c r="AR1" s="27" t="s">
        <v>0</v>
      </c>
      <c r="AS1" s="27" t="s">
        <v>1</v>
      </c>
    </row>
    <row r="2" spans="2:45" ht="18.95" customHeight="1" x14ac:dyDescent="0.25">
      <c r="C2" s="23" t="s">
        <v>46</v>
      </c>
      <c r="D2" s="10" t="s">
        <v>9</v>
      </c>
      <c r="E2" s="10" t="s">
        <v>61</v>
      </c>
      <c r="F2" s="10" t="s">
        <v>60</v>
      </c>
      <c r="G2" s="10" t="s">
        <v>70</v>
      </c>
      <c r="H2" s="10" t="s">
        <v>71</v>
      </c>
      <c r="I2" s="10" t="s">
        <v>40</v>
      </c>
      <c r="J2" s="3" t="s">
        <v>117</v>
      </c>
      <c r="K2" s="3" t="s">
        <v>118</v>
      </c>
      <c r="L2" s="4" t="s">
        <v>119</v>
      </c>
      <c r="M2" s="4" t="s">
        <v>120</v>
      </c>
      <c r="N2" s="3" t="s">
        <v>121</v>
      </c>
      <c r="O2" s="3" t="s">
        <v>122</v>
      </c>
      <c r="P2" s="3" t="s">
        <v>123</v>
      </c>
      <c r="Q2" s="3" t="s">
        <v>124</v>
      </c>
      <c r="R2" s="3" t="s">
        <v>125</v>
      </c>
      <c r="S2" s="4" t="s">
        <v>126</v>
      </c>
      <c r="T2" s="4" t="s">
        <v>127</v>
      </c>
      <c r="U2" s="3" t="s">
        <v>128</v>
      </c>
      <c r="V2" s="3" t="s">
        <v>129</v>
      </c>
      <c r="W2" s="3" t="s">
        <v>130</v>
      </c>
      <c r="X2" s="3" t="s">
        <v>131</v>
      </c>
      <c r="Y2" s="3" t="s">
        <v>132</v>
      </c>
      <c r="Z2" s="4" t="s">
        <v>133</v>
      </c>
      <c r="AA2" s="4" t="s">
        <v>134</v>
      </c>
      <c r="AB2" s="3" t="s">
        <v>135</v>
      </c>
      <c r="AC2" s="3" t="s">
        <v>136</v>
      </c>
      <c r="AD2" s="3" t="s">
        <v>137</v>
      </c>
      <c r="AE2" s="3" t="s">
        <v>138</v>
      </c>
      <c r="AF2" s="3" t="s">
        <v>139</v>
      </c>
      <c r="AG2" s="4" t="s">
        <v>140</v>
      </c>
      <c r="AH2" s="4" t="s">
        <v>141</v>
      </c>
      <c r="AI2" s="5" t="s">
        <v>142</v>
      </c>
      <c r="AJ2" s="5" t="s">
        <v>143</v>
      </c>
      <c r="AK2" s="5" t="s">
        <v>144</v>
      </c>
      <c r="AL2" s="5" t="s">
        <v>145</v>
      </c>
      <c r="AM2" s="5" t="s">
        <v>146</v>
      </c>
      <c r="AN2" s="4" t="s">
        <v>147</v>
      </c>
      <c r="AO2" s="4" t="s">
        <v>148</v>
      </c>
      <c r="AP2" s="5" t="s">
        <v>149</v>
      </c>
      <c r="AQ2" s="5" t="s">
        <v>150</v>
      </c>
      <c r="AR2" s="5" t="s">
        <v>151</v>
      </c>
      <c r="AS2" s="5" t="s">
        <v>152</v>
      </c>
    </row>
    <row r="3" spans="2:45" ht="14.45" x14ac:dyDescent="0.35">
      <c r="B3" s="20">
        <v>1</v>
      </c>
      <c r="C3" s="32" t="s">
        <v>39</v>
      </c>
      <c r="D3" s="2" t="s">
        <v>157</v>
      </c>
      <c r="E3" s="2" t="s">
        <v>13</v>
      </c>
      <c r="F3" s="2" t="s">
        <v>42</v>
      </c>
      <c r="G3" s="18"/>
      <c r="H3" s="18"/>
      <c r="I3" s="7" t="s">
        <v>30</v>
      </c>
      <c r="J3" s="8" t="s">
        <v>22</v>
      </c>
      <c r="K3" s="7" t="s">
        <v>20</v>
      </c>
      <c r="L3" s="9">
        <v>0</v>
      </c>
      <c r="M3" s="9">
        <v>0</v>
      </c>
      <c r="N3" s="7" t="s">
        <v>22</v>
      </c>
      <c r="O3" s="7" t="s">
        <v>20</v>
      </c>
      <c r="P3" s="7" t="s">
        <v>22</v>
      </c>
      <c r="Q3" s="7" t="s">
        <v>20</v>
      </c>
      <c r="R3" s="7" t="s">
        <v>22</v>
      </c>
      <c r="S3" s="9">
        <v>0</v>
      </c>
      <c r="T3" s="9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9">
        <v>0</v>
      </c>
      <c r="AA3" s="9">
        <v>0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9">
        <v>0</v>
      </c>
      <c r="AH3" s="9">
        <v>0</v>
      </c>
      <c r="AI3" s="7">
        <v>0</v>
      </c>
      <c r="AJ3" s="7">
        <v>0</v>
      </c>
      <c r="AK3" s="7">
        <v>0</v>
      </c>
      <c r="AL3" s="7">
        <v>0</v>
      </c>
      <c r="AM3" s="7">
        <v>0</v>
      </c>
      <c r="AN3" s="9">
        <v>0</v>
      </c>
      <c r="AO3" s="9">
        <v>0</v>
      </c>
      <c r="AP3" s="7">
        <v>0</v>
      </c>
      <c r="AQ3" s="7">
        <v>0</v>
      </c>
      <c r="AR3" s="7">
        <v>0</v>
      </c>
      <c r="AS3" s="7">
        <v>0</v>
      </c>
    </row>
    <row r="4" spans="2:45" ht="14.45" x14ac:dyDescent="0.35">
      <c r="B4" s="20">
        <v>1</v>
      </c>
      <c r="C4" s="33" t="s">
        <v>39</v>
      </c>
      <c r="D4" s="2" t="s">
        <v>158</v>
      </c>
      <c r="E4" s="2" t="s">
        <v>14</v>
      </c>
      <c r="F4" s="7" t="s">
        <v>73</v>
      </c>
      <c r="G4" s="18"/>
      <c r="H4" s="18"/>
      <c r="I4" s="2" t="s">
        <v>30</v>
      </c>
      <c r="J4" s="8" t="s">
        <v>20</v>
      </c>
      <c r="K4" s="7" t="s">
        <v>22</v>
      </c>
      <c r="L4" s="9">
        <v>0</v>
      </c>
      <c r="M4" s="9">
        <v>0</v>
      </c>
      <c r="N4" s="7" t="s">
        <v>20</v>
      </c>
      <c r="O4" s="7" t="s">
        <v>22</v>
      </c>
      <c r="P4" s="7" t="s">
        <v>20</v>
      </c>
      <c r="Q4" s="7" t="s">
        <v>22</v>
      </c>
      <c r="R4" s="7" t="s">
        <v>20</v>
      </c>
      <c r="S4" s="9">
        <v>0</v>
      </c>
      <c r="T4" s="9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9">
        <v>0</v>
      </c>
      <c r="AA4" s="9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9">
        <v>0</v>
      </c>
      <c r="AH4" s="9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9">
        <v>0</v>
      </c>
      <c r="AO4" s="9">
        <v>0</v>
      </c>
      <c r="AP4" s="7">
        <v>0</v>
      </c>
      <c r="AQ4" s="7">
        <v>0</v>
      </c>
      <c r="AR4" s="7">
        <v>0</v>
      </c>
      <c r="AS4" s="7">
        <v>0</v>
      </c>
    </row>
    <row r="5" spans="2:45" ht="14.45" x14ac:dyDescent="0.35">
      <c r="B5" s="20">
        <v>1</v>
      </c>
      <c r="C5" s="33" t="s">
        <v>39</v>
      </c>
      <c r="D5" s="2" t="s">
        <v>159</v>
      </c>
      <c r="E5" s="2" t="s">
        <v>14</v>
      </c>
      <c r="F5" s="7" t="s">
        <v>73</v>
      </c>
      <c r="G5" s="18"/>
      <c r="H5" s="18"/>
      <c r="I5" s="2" t="s">
        <v>31</v>
      </c>
      <c r="J5" s="8" t="s">
        <v>20</v>
      </c>
      <c r="K5" s="7" t="s">
        <v>22</v>
      </c>
      <c r="L5" s="9" t="s">
        <v>22</v>
      </c>
      <c r="M5" s="9" t="s">
        <v>22</v>
      </c>
      <c r="N5" s="7" t="s">
        <v>20</v>
      </c>
      <c r="O5" s="7" t="s">
        <v>20</v>
      </c>
      <c r="P5" s="7" t="s">
        <v>22</v>
      </c>
      <c r="Q5" s="7" t="s">
        <v>22</v>
      </c>
      <c r="R5" s="7" t="s">
        <v>20</v>
      </c>
      <c r="S5" s="9">
        <v>0</v>
      </c>
      <c r="T5" s="9">
        <v>0</v>
      </c>
      <c r="U5" s="7" t="s">
        <v>7</v>
      </c>
      <c r="V5" s="7" t="s">
        <v>7</v>
      </c>
      <c r="W5" s="7">
        <v>0</v>
      </c>
      <c r="X5" s="7">
        <v>0</v>
      </c>
      <c r="Y5" s="7">
        <v>0</v>
      </c>
      <c r="Z5" s="9">
        <v>0</v>
      </c>
      <c r="AA5" s="9">
        <v>0</v>
      </c>
      <c r="AB5" s="7">
        <v>0</v>
      </c>
      <c r="AC5" s="7">
        <v>0</v>
      </c>
      <c r="AD5" s="7" t="s">
        <v>7</v>
      </c>
      <c r="AE5" s="7" t="s">
        <v>7</v>
      </c>
      <c r="AF5" s="7" t="s">
        <v>7</v>
      </c>
      <c r="AG5" s="9">
        <v>0</v>
      </c>
      <c r="AH5" s="9">
        <v>0</v>
      </c>
      <c r="AI5" s="7">
        <v>0</v>
      </c>
      <c r="AJ5" s="7" t="s">
        <v>8</v>
      </c>
      <c r="AK5" s="7" t="s">
        <v>8</v>
      </c>
      <c r="AL5" s="7">
        <v>0</v>
      </c>
      <c r="AM5" s="7">
        <v>0</v>
      </c>
      <c r="AN5" s="9">
        <v>0</v>
      </c>
      <c r="AO5" s="9">
        <v>0</v>
      </c>
      <c r="AP5" s="7">
        <v>0</v>
      </c>
      <c r="AQ5" s="7" t="s">
        <v>8</v>
      </c>
      <c r="AR5" s="7" t="s">
        <v>8</v>
      </c>
      <c r="AS5" s="7">
        <v>0</v>
      </c>
    </row>
    <row r="6" spans="2:45" ht="14.45" x14ac:dyDescent="0.35">
      <c r="B6" s="20">
        <v>1</v>
      </c>
      <c r="C6" s="33" t="s">
        <v>39</v>
      </c>
      <c r="D6" s="2" t="s">
        <v>160</v>
      </c>
      <c r="E6" s="2" t="s">
        <v>14</v>
      </c>
      <c r="F6" s="7" t="s">
        <v>73</v>
      </c>
      <c r="G6" s="18"/>
      <c r="H6" s="18"/>
      <c r="I6" s="7" t="s">
        <v>65</v>
      </c>
      <c r="J6" s="8" t="s">
        <v>22</v>
      </c>
      <c r="K6" s="7" t="s">
        <v>20</v>
      </c>
      <c r="L6" s="9" t="s">
        <v>22</v>
      </c>
      <c r="M6" s="9" t="s">
        <v>22</v>
      </c>
      <c r="N6" s="7" t="s">
        <v>22</v>
      </c>
      <c r="O6" s="7" t="s">
        <v>22</v>
      </c>
      <c r="P6" s="7" t="s">
        <v>20</v>
      </c>
      <c r="Q6" s="7" t="s">
        <v>20</v>
      </c>
      <c r="R6" s="7" t="s">
        <v>22</v>
      </c>
      <c r="S6" s="9">
        <v>0</v>
      </c>
      <c r="T6" s="9">
        <v>0</v>
      </c>
      <c r="U6" s="7">
        <v>0</v>
      </c>
      <c r="V6" s="7">
        <v>0</v>
      </c>
      <c r="W6" s="7" t="s">
        <v>8</v>
      </c>
      <c r="X6" s="7" t="s">
        <v>8</v>
      </c>
      <c r="Y6" s="7" t="s">
        <v>8</v>
      </c>
      <c r="Z6" s="9">
        <v>0</v>
      </c>
      <c r="AA6" s="9">
        <v>0</v>
      </c>
      <c r="AB6" s="7" t="s">
        <v>7</v>
      </c>
      <c r="AC6" s="7" t="s">
        <v>7</v>
      </c>
      <c r="AD6" s="7">
        <v>0</v>
      </c>
      <c r="AE6" s="7">
        <v>0</v>
      </c>
      <c r="AF6" s="7">
        <v>0</v>
      </c>
      <c r="AG6" s="9">
        <v>0</v>
      </c>
      <c r="AH6" s="9">
        <v>0</v>
      </c>
      <c r="AI6" s="7" t="s">
        <v>8</v>
      </c>
      <c r="AJ6" s="7">
        <v>0</v>
      </c>
      <c r="AK6" s="7">
        <v>0</v>
      </c>
      <c r="AL6" s="7" t="s">
        <v>8</v>
      </c>
      <c r="AM6" s="7" t="s">
        <v>8</v>
      </c>
      <c r="AN6" s="9">
        <v>0</v>
      </c>
      <c r="AO6" s="9">
        <v>0</v>
      </c>
      <c r="AP6" s="7" t="s">
        <v>8</v>
      </c>
      <c r="AQ6" s="7">
        <v>0</v>
      </c>
      <c r="AR6" s="7">
        <v>0</v>
      </c>
      <c r="AS6" s="7" t="s">
        <v>8</v>
      </c>
    </row>
    <row r="7" spans="2:45" ht="14.45" x14ac:dyDescent="0.35">
      <c r="B7" s="20">
        <v>1</v>
      </c>
      <c r="C7" s="33" t="s">
        <v>39</v>
      </c>
      <c r="D7" s="2" t="s">
        <v>161</v>
      </c>
      <c r="E7" s="2" t="s">
        <v>14</v>
      </c>
      <c r="F7" s="7" t="s">
        <v>73</v>
      </c>
      <c r="G7" s="18"/>
      <c r="H7" s="18"/>
      <c r="I7" s="2" t="s">
        <v>30</v>
      </c>
      <c r="J7" s="8" t="s">
        <v>10</v>
      </c>
      <c r="K7" s="7" t="s">
        <v>22</v>
      </c>
      <c r="L7" s="9" t="s">
        <v>22</v>
      </c>
      <c r="M7" s="9" t="s">
        <v>22</v>
      </c>
      <c r="N7" s="7" t="s">
        <v>22</v>
      </c>
      <c r="O7" s="7" t="s">
        <v>22</v>
      </c>
      <c r="P7" s="7" t="s">
        <v>21</v>
      </c>
      <c r="Q7" s="7" t="s">
        <v>21</v>
      </c>
      <c r="R7" s="7" t="s">
        <v>22</v>
      </c>
      <c r="S7" s="9">
        <v>0</v>
      </c>
      <c r="T7" s="9">
        <v>0</v>
      </c>
      <c r="U7" s="7">
        <v>0</v>
      </c>
      <c r="V7" s="7">
        <v>0</v>
      </c>
      <c r="W7" s="7" t="s">
        <v>8</v>
      </c>
      <c r="X7" s="7" t="s">
        <v>8</v>
      </c>
      <c r="Y7" s="7">
        <v>0</v>
      </c>
      <c r="Z7" s="9">
        <v>0</v>
      </c>
      <c r="AA7" s="9">
        <v>0</v>
      </c>
      <c r="AB7" s="7" t="s">
        <v>8</v>
      </c>
      <c r="AC7" s="7" t="s">
        <v>8</v>
      </c>
      <c r="AD7" s="7">
        <v>0</v>
      </c>
      <c r="AE7" s="7">
        <v>0</v>
      </c>
      <c r="AF7" s="7">
        <v>0</v>
      </c>
      <c r="AG7" s="9">
        <v>0</v>
      </c>
      <c r="AH7" s="9">
        <v>0</v>
      </c>
      <c r="AI7" s="7">
        <v>0</v>
      </c>
      <c r="AJ7" s="7">
        <v>0</v>
      </c>
      <c r="AK7" s="7">
        <v>0</v>
      </c>
      <c r="AL7" s="7" t="s">
        <v>8</v>
      </c>
      <c r="AM7" s="7" t="s">
        <v>8</v>
      </c>
      <c r="AN7" s="9">
        <v>0</v>
      </c>
      <c r="AO7" s="9">
        <v>0</v>
      </c>
      <c r="AP7" s="7">
        <v>0</v>
      </c>
      <c r="AQ7" s="7">
        <v>0</v>
      </c>
      <c r="AR7" s="7" t="s">
        <v>8</v>
      </c>
      <c r="AS7" s="7" t="s">
        <v>8</v>
      </c>
    </row>
    <row r="8" spans="2:45" ht="14.45" x14ac:dyDescent="0.35">
      <c r="B8" s="20">
        <v>1</v>
      </c>
      <c r="C8" s="33" t="s">
        <v>39</v>
      </c>
      <c r="D8" s="2" t="s">
        <v>162</v>
      </c>
      <c r="E8" s="2" t="s">
        <v>14</v>
      </c>
      <c r="F8" s="2" t="s">
        <v>42</v>
      </c>
      <c r="G8" s="18"/>
      <c r="H8" s="18"/>
      <c r="I8" s="7" t="s">
        <v>65</v>
      </c>
      <c r="J8" s="8" t="s">
        <v>22</v>
      </c>
      <c r="K8" s="7" t="s">
        <v>22</v>
      </c>
      <c r="L8" s="9" t="s">
        <v>22</v>
      </c>
      <c r="M8" s="9" t="s">
        <v>22</v>
      </c>
      <c r="N8" s="7" t="s">
        <v>22</v>
      </c>
      <c r="O8" s="7" t="s">
        <v>22</v>
      </c>
      <c r="P8" s="7" t="s">
        <v>20</v>
      </c>
      <c r="Q8" s="7" t="s">
        <v>22</v>
      </c>
      <c r="R8" s="7" t="s">
        <v>20</v>
      </c>
      <c r="S8" s="9" t="s">
        <v>22</v>
      </c>
      <c r="T8" s="9" t="s">
        <v>22</v>
      </c>
      <c r="U8" s="7" t="s">
        <v>20</v>
      </c>
      <c r="V8" s="7" t="s">
        <v>20</v>
      </c>
      <c r="W8" s="7" t="s">
        <v>20</v>
      </c>
      <c r="X8" s="7" t="s">
        <v>20</v>
      </c>
      <c r="Y8" s="7" t="s">
        <v>20</v>
      </c>
      <c r="Z8" s="9" t="s">
        <v>22</v>
      </c>
      <c r="AA8" s="9" t="s">
        <v>22</v>
      </c>
      <c r="AB8" s="7" t="s">
        <v>22</v>
      </c>
      <c r="AC8" s="7" t="s">
        <v>22</v>
      </c>
      <c r="AD8" s="7" t="s">
        <v>22</v>
      </c>
      <c r="AE8" s="7" t="s">
        <v>22</v>
      </c>
      <c r="AF8" s="7" t="s">
        <v>22</v>
      </c>
      <c r="AG8" s="9" t="s">
        <v>22</v>
      </c>
      <c r="AH8" s="9" t="s">
        <v>22</v>
      </c>
      <c r="AI8" s="7" t="s">
        <v>20</v>
      </c>
      <c r="AJ8" s="7" t="s">
        <v>20</v>
      </c>
      <c r="AK8" s="7" t="s">
        <v>22</v>
      </c>
      <c r="AL8" s="7" t="s">
        <v>20</v>
      </c>
      <c r="AM8" s="7" t="s">
        <v>22</v>
      </c>
      <c r="AN8" s="9" t="s">
        <v>22</v>
      </c>
      <c r="AO8" s="9" t="s">
        <v>22</v>
      </c>
      <c r="AP8" s="7" t="s">
        <v>20</v>
      </c>
      <c r="AQ8" s="7" t="s">
        <v>20</v>
      </c>
      <c r="AR8" s="7" t="s">
        <v>22</v>
      </c>
      <c r="AS8" s="7" t="s">
        <v>20</v>
      </c>
    </row>
    <row r="9" spans="2:45" ht="14.45" x14ac:dyDescent="0.35">
      <c r="B9" s="20">
        <v>1</v>
      </c>
      <c r="C9" s="33" t="s">
        <v>39</v>
      </c>
      <c r="D9" s="7" t="s">
        <v>163</v>
      </c>
      <c r="E9" s="7" t="s">
        <v>66</v>
      </c>
      <c r="F9" s="7" t="s">
        <v>73</v>
      </c>
      <c r="G9" s="16"/>
      <c r="H9" s="16"/>
      <c r="I9" s="7" t="s">
        <v>30</v>
      </c>
      <c r="J9" s="8" t="s">
        <v>20</v>
      </c>
      <c r="K9" s="7" t="s">
        <v>20</v>
      </c>
      <c r="L9" s="9" t="s">
        <v>22</v>
      </c>
      <c r="M9" s="9" t="s">
        <v>22</v>
      </c>
      <c r="N9" s="7" t="s">
        <v>10</v>
      </c>
      <c r="O9" s="7" t="s">
        <v>20</v>
      </c>
      <c r="P9" s="7" t="s">
        <v>22</v>
      </c>
      <c r="Q9" s="7" t="s">
        <v>20</v>
      </c>
      <c r="R9" s="7" t="s">
        <v>22</v>
      </c>
      <c r="S9" s="9" t="s">
        <v>12</v>
      </c>
      <c r="T9" s="9" t="s">
        <v>12</v>
      </c>
      <c r="U9" s="7" t="s">
        <v>12</v>
      </c>
      <c r="V9" s="7" t="s">
        <v>12</v>
      </c>
      <c r="W9" s="7" t="s">
        <v>12</v>
      </c>
      <c r="X9" s="7" t="s">
        <v>12</v>
      </c>
      <c r="Y9" s="7" t="s">
        <v>12</v>
      </c>
      <c r="Z9" s="9" t="s">
        <v>12</v>
      </c>
      <c r="AA9" s="9" t="s">
        <v>12</v>
      </c>
      <c r="AB9" s="7" t="s">
        <v>12</v>
      </c>
      <c r="AC9" s="7" t="s">
        <v>20</v>
      </c>
      <c r="AD9" s="7" t="s">
        <v>20</v>
      </c>
      <c r="AE9" s="7" t="s">
        <v>20</v>
      </c>
      <c r="AF9" s="7" t="s">
        <v>20</v>
      </c>
      <c r="AG9" s="9" t="s">
        <v>22</v>
      </c>
      <c r="AH9" s="9" t="s">
        <v>22</v>
      </c>
      <c r="AI9" s="7" t="s">
        <v>22</v>
      </c>
      <c r="AJ9" s="7" t="s">
        <v>22</v>
      </c>
      <c r="AK9" s="7" t="s">
        <v>20</v>
      </c>
      <c r="AL9" s="7" t="s">
        <v>22</v>
      </c>
      <c r="AM9" s="7" t="s">
        <v>20</v>
      </c>
      <c r="AN9" s="9" t="s">
        <v>22</v>
      </c>
      <c r="AO9" s="9" t="s">
        <v>22</v>
      </c>
      <c r="AP9" s="7" t="s">
        <v>22</v>
      </c>
      <c r="AQ9" s="7" t="s">
        <v>22</v>
      </c>
      <c r="AR9" s="7" t="s">
        <v>20</v>
      </c>
      <c r="AS9" s="7" t="s">
        <v>22</v>
      </c>
    </row>
    <row r="10" spans="2:45" ht="14.45" x14ac:dyDescent="0.35">
      <c r="B10" s="20">
        <v>1</v>
      </c>
      <c r="C10" s="33" t="s">
        <v>39</v>
      </c>
      <c r="D10" s="7" t="s">
        <v>164</v>
      </c>
      <c r="E10" s="7" t="s">
        <v>66</v>
      </c>
      <c r="F10" s="7" t="s">
        <v>73</v>
      </c>
      <c r="G10" s="16"/>
      <c r="H10" s="16"/>
      <c r="I10" s="7" t="s">
        <v>84</v>
      </c>
      <c r="J10" s="8" t="s">
        <v>19</v>
      </c>
      <c r="K10" s="7" t="s">
        <v>19</v>
      </c>
      <c r="L10" s="9" t="s">
        <v>19</v>
      </c>
      <c r="M10" s="9" t="s">
        <v>19</v>
      </c>
      <c r="N10" s="7" t="s">
        <v>19</v>
      </c>
      <c r="O10" s="7" t="s">
        <v>19</v>
      </c>
      <c r="P10" s="7" t="s">
        <v>19</v>
      </c>
      <c r="Q10" s="7" t="s">
        <v>19</v>
      </c>
      <c r="R10" s="7" t="s">
        <v>19</v>
      </c>
      <c r="S10" s="9" t="s">
        <v>19</v>
      </c>
      <c r="T10" s="9" t="s">
        <v>19</v>
      </c>
      <c r="U10" s="7" t="s">
        <v>19</v>
      </c>
      <c r="V10" s="7" t="s">
        <v>19</v>
      </c>
      <c r="W10" s="7" t="s">
        <v>19</v>
      </c>
      <c r="X10" s="7" t="s">
        <v>19</v>
      </c>
      <c r="Y10" s="7" t="s">
        <v>19</v>
      </c>
      <c r="Z10" s="9" t="s">
        <v>19</v>
      </c>
      <c r="AA10" s="9" t="s">
        <v>19</v>
      </c>
      <c r="AB10" s="7" t="s">
        <v>19</v>
      </c>
      <c r="AC10" s="7" t="s">
        <v>19</v>
      </c>
      <c r="AD10" s="7" t="s">
        <v>19</v>
      </c>
      <c r="AE10" s="7" t="s">
        <v>19</v>
      </c>
      <c r="AF10" s="7" t="s">
        <v>19</v>
      </c>
      <c r="AG10" s="9" t="s">
        <v>19</v>
      </c>
      <c r="AH10" s="9" t="s">
        <v>19</v>
      </c>
      <c r="AI10" s="7" t="s">
        <v>19</v>
      </c>
      <c r="AJ10" s="7" t="s">
        <v>19</v>
      </c>
      <c r="AK10" s="7" t="s">
        <v>19</v>
      </c>
      <c r="AL10" s="7" t="s">
        <v>19</v>
      </c>
      <c r="AM10" s="7" t="s">
        <v>19</v>
      </c>
      <c r="AN10" s="9" t="s">
        <v>19</v>
      </c>
      <c r="AO10" s="9" t="s">
        <v>19</v>
      </c>
      <c r="AP10" s="7" t="s">
        <v>19</v>
      </c>
      <c r="AQ10" s="7" t="s">
        <v>19</v>
      </c>
      <c r="AR10" s="7" t="s">
        <v>19</v>
      </c>
      <c r="AS10" s="7" t="s">
        <v>19</v>
      </c>
    </row>
    <row r="11" spans="2:45" ht="14.45" x14ac:dyDescent="0.35">
      <c r="B11" s="20">
        <v>1</v>
      </c>
      <c r="C11" s="33" t="s">
        <v>39</v>
      </c>
      <c r="D11" s="7" t="s">
        <v>165</v>
      </c>
      <c r="E11" s="7" t="s">
        <v>66</v>
      </c>
      <c r="F11" s="7" t="s">
        <v>42</v>
      </c>
      <c r="G11" s="16"/>
      <c r="H11" s="16"/>
      <c r="I11" s="7" t="s">
        <v>30</v>
      </c>
      <c r="J11" s="8" t="s">
        <v>22</v>
      </c>
      <c r="K11" s="7" t="s">
        <v>22</v>
      </c>
      <c r="L11" s="9" t="s">
        <v>22</v>
      </c>
      <c r="M11" s="9" t="s">
        <v>22</v>
      </c>
      <c r="N11" s="7" t="s">
        <v>22</v>
      </c>
      <c r="O11" s="7" t="s">
        <v>22</v>
      </c>
      <c r="P11" s="7" t="s">
        <v>22</v>
      </c>
      <c r="Q11" s="7" t="s">
        <v>22</v>
      </c>
      <c r="R11" s="7" t="s">
        <v>22</v>
      </c>
      <c r="S11" s="9" t="s">
        <v>22</v>
      </c>
      <c r="T11" s="9" t="s">
        <v>22</v>
      </c>
      <c r="U11" s="7" t="s">
        <v>22</v>
      </c>
      <c r="V11" s="7" t="s">
        <v>22</v>
      </c>
      <c r="W11" s="7" t="s">
        <v>22</v>
      </c>
      <c r="X11" s="7" t="s">
        <v>22</v>
      </c>
      <c r="Y11" s="7" t="s">
        <v>22</v>
      </c>
      <c r="Z11" s="9" t="s">
        <v>22</v>
      </c>
      <c r="AA11" s="9" t="s">
        <v>22</v>
      </c>
      <c r="AB11" s="7" t="s">
        <v>22</v>
      </c>
      <c r="AC11" s="7" t="s">
        <v>22</v>
      </c>
      <c r="AD11" s="7" t="s">
        <v>22</v>
      </c>
      <c r="AE11" s="7" t="s">
        <v>22</v>
      </c>
      <c r="AF11" s="7" t="s">
        <v>22</v>
      </c>
      <c r="AG11" s="9" t="s">
        <v>22</v>
      </c>
      <c r="AH11" s="9" t="s">
        <v>22</v>
      </c>
      <c r="AI11" s="7" t="s">
        <v>22</v>
      </c>
      <c r="AJ11" s="7" t="s">
        <v>22</v>
      </c>
      <c r="AK11" s="7" t="s">
        <v>22</v>
      </c>
      <c r="AL11" s="7" t="s">
        <v>22</v>
      </c>
      <c r="AM11" s="7" t="s">
        <v>22</v>
      </c>
      <c r="AN11" s="9" t="s">
        <v>22</v>
      </c>
      <c r="AO11" s="9" t="s">
        <v>22</v>
      </c>
      <c r="AP11" s="7" t="s">
        <v>22</v>
      </c>
      <c r="AQ11" s="7" t="s">
        <v>22</v>
      </c>
      <c r="AR11" s="7" t="s">
        <v>22</v>
      </c>
      <c r="AS11" s="7" t="s">
        <v>22</v>
      </c>
    </row>
    <row r="12" spans="2:45" ht="14.45" x14ac:dyDescent="0.35">
      <c r="B12" s="20">
        <v>1</v>
      </c>
      <c r="C12" s="33" t="s">
        <v>39</v>
      </c>
      <c r="D12" s="7" t="s">
        <v>166</v>
      </c>
      <c r="E12" s="7" t="s">
        <v>66</v>
      </c>
      <c r="F12" s="7" t="s">
        <v>73</v>
      </c>
      <c r="G12" s="16"/>
      <c r="H12" s="16"/>
      <c r="I12" s="7" t="s">
        <v>64</v>
      </c>
      <c r="J12" s="8" t="s">
        <v>22</v>
      </c>
      <c r="K12" s="7" t="s">
        <v>22</v>
      </c>
      <c r="L12" s="9" t="s">
        <v>22</v>
      </c>
      <c r="M12" s="9" t="s">
        <v>22</v>
      </c>
      <c r="N12" s="7" t="s">
        <v>10</v>
      </c>
      <c r="O12" s="7" t="s">
        <v>22</v>
      </c>
      <c r="P12" s="7" t="s">
        <v>22</v>
      </c>
      <c r="Q12" s="7" t="s">
        <v>22</v>
      </c>
      <c r="R12" s="7" t="s">
        <v>22</v>
      </c>
      <c r="S12" s="9" t="s">
        <v>22</v>
      </c>
      <c r="T12" s="9" t="s">
        <v>22</v>
      </c>
      <c r="U12" s="7" t="s">
        <v>22</v>
      </c>
      <c r="V12" s="7" t="s">
        <v>22</v>
      </c>
      <c r="W12" s="7" t="s">
        <v>22</v>
      </c>
      <c r="X12" s="7" t="s">
        <v>22</v>
      </c>
      <c r="Y12" s="7" t="s">
        <v>22</v>
      </c>
      <c r="Z12" s="9" t="s">
        <v>22</v>
      </c>
      <c r="AA12" s="9" t="s">
        <v>22</v>
      </c>
      <c r="AB12" s="7" t="s">
        <v>22</v>
      </c>
      <c r="AC12" s="7" t="s">
        <v>22</v>
      </c>
      <c r="AD12" s="7" t="s">
        <v>22</v>
      </c>
      <c r="AE12" s="7" t="s">
        <v>22</v>
      </c>
      <c r="AF12" s="7" t="s">
        <v>22</v>
      </c>
      <c r="AG12" s="9" t="s">
        <v>22</v>
      </c>
      <c r="AH12" s="9" t="s">
        <v>22</v>
      </c>
      <c r="AI12" s="7" t="s">
        <v>22</v>
      </c>
      <c r="AJ12" s="7" t="s">
        <v>22</v>
      </c>
      <c r="AK12" s="7" t="s">
        <v>22</v>
      </c>
      <c r="AL12" s="7" t="s">
        <v>22</v>
      </c>
      <c r="AM12" s="7" t="s">
        <v>22</v>
      </c>
      <c r="AN12" s="9" t="s">
        <v>22</v>
      </c>
      <c r="AO12" s="9" t="s">
        <v>22</v>
      </c>
      <c r="AP12" s="7" t="s">
        <v>22</v>
      </c>
      <c r="AQ12" s="7" t="s">
        <v>22</v>
      </c>
      <c r="AR12" s="7" t="s">
        <v>22</v>
      </c>
      <c r="AS12" s="7" t="s">
        <v>22</v>
      </c>
    </row>
    <row r="13" spans="2:45" ht="14.45" x14ac:dyDescent="0.35">
      <c r="B13" s="20">
        <v>1</v>
      </c>
      <c r="C13" s="33" t="s">
        <v>39</v>
      </c>
      <c r="D13" s="7" t="s">
        <v>167</v>
      </c>
      <c r="E13" s="7" t="s">
        <v>66</v>
      </c>
      <c r="F13" s="7" t="s">
        <v>42</v>
      </c>
      <c r="G13" s="16"/>
      <c r="H13" s="16"/>
      <c r="I13" s="7" t="s">
        <v>67</v>
      </c>
      <c r="J13" s="8" t="s">
        <v>23</v>
      </c>
      <c r="K13" s="7">
        <v>0</v>
      </c>
      <c r="L13" s="9">
        <v>0</v>
      </c>
      <c r="M13" s="9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9">
        <v>0</v>
      </c>
      <c r="T13" s="9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9">
        <v>0</v>
      </c>
      <c r="AA13" s="9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9">
        <v>0</v>
      </c>
      <c r="AH13" s="9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9">
        <v>0</v>
      </c>
      <c r="AO13" s="9">
        <v>0</v>
      </c>
      <c r="AP13" s="7">
        <v>0</v>
      </c>
      <c r="AQ13" s="7">
        <v>0</v>
      </c>
      <c r="AR13" s="7">
        <v>0</v>
      </c>
      <c r="AS13" s="7">
        <v>0</v>
      </c>
    </row>
    <row r="14" spans="2:45" ht="14.45" x14ac:dyDescent="0.35">
      <c r="B14" s="20">
        <v>1</v>
      </c>
      <c r="C14" s="33" t="s">
        <v>39</v>
      </c>
      <c r="D14" s="7" t="s">
        <v>168</v>
      </c>
      <c r="E14" s="7" t="s">
        <v>66</v>
      </c>
      <c r="F14" s="7" t="s">
        <v>73</v>
      </c>
      <c r="G14" s="16"/>
      <c r="H14" s="16"/>
      <c r="I14" s="7" t="s">
        <v>31</v>
      </c>
      <c r="J14" s="8" t="s">
        <v>22</v>
      </c>
      <c r="K14" s="7">
        <v>0</v>
      </c>
      <c r="L14" s="9">
        <v>0</v>
      </c>
      <c r="M14" s="9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9">
        <v>0</v>
      </c>
      <c r="T14" s="9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9">
        <v>0</v>
      </c>
      <c r="AA14" s="9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9">
        <v>0</v>
      </c>
      <c r="AH14" s="9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9">
        <v>0</v>
      </c>
      <c r="AO14" s="9">
        <v>0</v>
      </c>
      <c r="AP14" s="7">
        <v>0</v>
      </c>
      <c r="AQ14" s="7">
        <v>0</v>
      </c>
      <c r="AR14" s="7">
        <v>0</v>
      </c>
      <c r="AS14" s="7">
        <v>0</v>
      </c>
    </row>
    <row r="15" spans="2:45" ht="14.45" x14ac:dyDescent="0.35">
      <c r="B15" s="20">
        <v>1</v>
      </c>
      <c r="C15" s="33" t="s">
        <v>39</v>
      </c>
      <c r="D15" s="7" t="s">
        <v>161</v>
      </c>
      <c r="E15" s="7" t="s">
        <v>66</v>
      </c>
      <c r="F15" s="7" t="s">
        <v>73</v>
      </c>
      <c r="G15" s="16"/>
      <c r="H15" s="16"/>
      <c r="I15" s="7" t="s">
        <v>67</v>
      </c>
      <c r="J15" s="8" t="s">
        <v>22</v>
      </c>
      <c r="K15" s="7">
        <v>0</v>
      </c>
      <c r="L15" s="9">
        <v>0</v>
      </c>
      <c r="M15" s="9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9">
        <v>0</v>
      </c>
      <c r="T15" s="9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9">
        <v>0</v>
      </c>
      <c r="AA15" s="9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9">
        <v>0</v>
      </c>
      <c r="AH15" s="9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9">
        <v>0</v>
      </c>
      <c r="AO15" s="9">
        <v>0</v>
      </c>
      <c r="AP15" s="7">
        <v>0</v>
      </c>
      <c r="AQ15" s="7">
        <v>0</v>
      </c>
      <c r="AR15" s="7">
        <v>0</v>
      </c>
      <c r="AS15" s="7">
        <v>0</v>
      </c>
    </row>
    <row r="16" spans="2:45" ht="14.45" x14ac:dyDescent="0.35">
      <c r="B16" s="20">
        <v>1</v>
      </c>
      <c r="C16" s="33" t="s">
        <v>39</v>
      </c>
      <c r="D16" s="7" t="s">
        <v>169</v>
      </c>
      <c r="E16" s="7" t="s">
        <v>66</v>
      </c>
      <c r="F16" s="7" t="s">
        <v>73</v>
      </c>
      <c r="G16" s="16"/>
      <c r="H16" s="16"/>
      <c r="I16" s="7" t="s">
        <v>31</v>
      </c>
      <c r="J16" s="8" t="s">
        <v>19</v>
      </c>
      <c r="K16" s="7" t="s">
        <v>19</v>
      </c>
      <c r="L16" s="9" t="s">
        <v>19</v>
      </c>
      <c r="M16" s="9" t="s">
        <v>19</v>
      </c>
      <c r="N16" s="7" t="s">
        <v>19</v>
      </c>
      <c r="O16" s="7" t="s">
        <v>19</v>
      </c>
      <c r="P16" s="7">
        <v>0</v>
      </c>
      <c r="Q16" s="7">
        <v>0</v>
      </c>
      <c r="R16" s="7">
        <v>0</v>
      </c>
      <c r="S16" s="9">
        <v>0</v>
      </c>
      <c r="T16" s="9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9">
        <v>0</v>
      </c>
      <c r="AA16" s="9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9">
        <v>0</v>
      </c>
      <c r="AH16" s="9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9">
        <v>0</v>
      </c>
      <c r="AO16" s="9">
        <v>0</v>
      </c>
      <c r="AP16" s="7">
        <v>0</v>
      </c>
      <c r="AQ16" s="7">
        <v>0</v>
      </c>
      <c r="AR16" s="7">
        <v>0</v>
      </c>
      <c r="AS16" s="7">
        <v>0</v>
      </c>
    </row>
    <row r="17" spans="2:45" ht="14.45" x14ac:dyDescent="0.35">
      <c r="B17" s="20">
        <v>1</v>
      </c>
      <c r="C17" s="33" t="s">
        <v>39</v>
      </c>
      <c r="D17" s="7" t="s">
        <v>169</v>
      </c>
      <c r="E17" s="7" t="s">
        <v>66</v>
      </c>
      <c r="F17" s="7" t="s">
        <v>73</v>
      </c>
      <c r="G17" s="16"/>
      <c r="H17" s="16"/>
      <c r="I17" s="7" t="s">
        <v>69</v>
      </c>
      <c r="J17" s="8" t="s">
        <v>22</v>
      </c>
      <c r="K17" s="7">
        <v>0</v>
      </c>
      <c r="L17" s="9">
        <v>0</v>
      </c>
      <c r="M17" s="9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9">
        <v>0</v>
      </c>
      <c r="T17" s="9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9">
        <v>0</v>
      </c>
      <c r="AA17" s="9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9">
        <v>0</v>
      </c>
      <c r="AH17" s="9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9">
        <v>0</v>
      </c>
      <c r="AO17" s="9">
        <v>0</v>
      </c>
      <c r="AP17" s="7">
        <v>0</v>
      </c>
      <c r="AQ17" s="7">
        <v>0</v>
      </c>
      <c r="AR17" s="7">
        <v>0</v>
      </c>
      <c r="AS17" s="7">
        <v>0</v>
      </c>
    </row>
    <row r="18" spans="2:45" ht="14.45" x14ac:dyDescent="0.35">
      <c r="B18" s="20">
        <v>1</v>
      </c>
      <c r="C18" s="33" t="s">
        <v>39</v>
      </c>
      <c r="D18" s="7" t="s">
        <v>170</v>
      </c>
      <c r="E18" s="7" t="s">
        <v>66</v>
      </c>
      <c r="F18" s="7" t="s">
        <v>73</v>
      </c>
      <c r="G18" s="16"/>
      <c r="H18" s="16"/>
      <c r="I18" s="7" t="s">
        <v>30</v>
      </c>
      <c r="J18" s="8" t="s">
        <v>22</v>
      </c>
      <c r="K18" s="7">
        <v>0</v>
      </c>
      <c r="L18" s="9">
        <v>0</v>
      </c>
      <c r="M18" s="9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9">
        <v>0</v>
      </c>
      <c r="T18" s="9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9">
        <v>0</v>
      </c>
      <c r="AA18" s="9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9">
        <v>0</v>
      </c>
      <c r="AH18" s="9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9">
        <v>0</v>
      </c>
      <c r="AO18" s="9">
        <v>0</v>
      </c>
      <c r="AP18" s="7">
        <v>0</v>
      </c>
      <c r="AQ18" s="7">
        <v>0</v>
      </c>
      <c r="AR18" s="7">
        <v>0</v>
      </c>
      <c r="AS18" s="7">
        <v>0</v>
      </c>
    </row>
    <row r="19" spans="2:45" ht="14.45" x14ac:dyDescent="0.35">
      <c r="B19" s="20">
        <v>1</v>
      </c>
      <c r="C19" s="33" t="s">
        <v>39</v>
      </c>
      <c r="D19" s="7" t="s">
        <v>171</v>
      </c>
      <c r="E19" s="7" t="s">
        <v>66</v>
      </c>
      <c r="F19" s="7" t="s">
        <v>73</v>
      </c>
      <c r="G19" s="16"/>
      <c r="H19" s="16"/>
      <c r="I19" s="7" t="s">
        <v>67</v>
      </c>
      <c r="J19" s="8" t="s">
        <v>22</v>
      </c>
      <c r="K19" s="7">
        <v>0</v>
      </c>
      <c r="L19" s="9">
        <v>0</v>
      </c>
      <c r="M19" s="9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9">
        <v>0</v>
      </c>
      <c r="T19" s="9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9">
        <v>0</v>
      </c>
      <c r="AA19" s="9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9">
        <v>0</v>
      </c>
      <c r="AH19" s="9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9">
        <v>0</v>
      </c>
      <c r="AO19" s="9">
        <v>0</v>
      </c>
      <c r="AP19" s="7">
        <v>0</v>
      </c>
      <c r="AQ19" s="7">
        <v>0</v>
      </c>
      <c r="AR19" s="7">
        <v>0</v>
      </c>
      <c r="AS19" s="7">
        <v>0</v>
      </c>
    </row>
    <row r="20" spans="2:45" ht="14.45" x14ac:dyDescent="0.35">
      <c r="B20" s="20">
        <v>1</v>
      </c>
      <c r="C20" s="33" t="s">
        <v>39</v>
      </c>
      <c r="D20" s="7" t="s">
        <v>172</v>
      </c>
      <c r="E20" s="7" t="s">
        <v>66</v>
      </c>
      <c r="F20" s="7" t="s">
        <v>73</v>
      </c>
      <c r="G20" s="16"/>
      <c r="H20" s="16"/>
      <c r="I20" s="7" t="s">
        <v>67</v>
      </c>
      <c r="J20" s="8" t="s">
        <v>23</v>
      </c>
      <c r="K20" s="7">
        <v>0</v>
      </c>
      <c r="L20" s="9">
        <v>0</v>
      </c>
      <c r="M20" s="9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9">
        <v>0</v>
      </c>
      <c r="T20" s="9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9">
        <v>0</v>
      </c>
      <c r="AA20" s="9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9">
        <v>0</v>
      </c>
      <c r="AH20" s="9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9">
        <v>0</v>
      </c>
      <c r="AO20" s="9">
        <v>0</v>
      </c>
      <c r="AP20" s="7">
        <v>0</v>
      </c>
      <c r="AQ20" s="7">
        <v>0</v>
      </c>
      <c r="AR20" s="7">
        <v>0</v>
      </c>
      <c r="AS20" s="7">
        <v>0</v>
      </c>
    </row>
    <row r="21" spans="2:45" ht="14.45" x14ac:dyDescent="0.35">
      <c r="B21" s="20">
        <v>1</v>
      </c>
      <c r="C21" s="33" t="s">
        <v>39</v>
      </c>
      <c r="D21" s="7" t="s">
        <v>173</v>
      </c>
      <c r="E21" s="7" t="s">
        <v>66</v>
      </c>
      <c r="F21" s="7" t="s">
        <v>73</v>
      </c>
      <c r="G21" s="16"/>
      <c r="H21" s="16"/>
      <c r="I21" s="7" t="s">
        <v>30</v>
      </c>
      <c r="J21" s="8" t="s">
        <v>22</v>
      </c>
      <c r="K21" s="7" t="s">
        <v>22</v>
      </c>
      <c r="L21" s="9" t="s">
        <v>11</v>
      </c>
      <c r="M21" s="9" t="s">
        <v>11</v>
      </c>
      <c r="N21" s="7" t="s">
        <v>22</v>
      </c>
      <c r="O21" s="7" t="s">
        <v>22</v>
      </c>
      <c r="P21" s="7" t="s">
        <v>22</v>
      </c>
      <c r="Q21" s="7" t="s">
        <v>22</v>
      </c>
      <c r="R21" s="7" t="s">
        <v>22</v>
      </c>
      <c r="S21" s="9" t="s">
        <v>11</v>
      </c>
      <c r="T21" s="9" t="s">
        <v>11</v>
      </c>
      <c r="U21" s="7" t="s">
        <v>22</v>
      </c>
      <c r="V21" s="7" t="s">
        <v>22</v>
      </c>
      <c r="W21" s="7" t="s">
        <v>22</v>
      </c>
      <c r="X21" s="7" t="s">
        <v>22</v>
      </c>
      <c r="Y21" s="7" t="s">
        <v>22</v>
      </c>
      <c r="Z21" s="9" t="s">
        <v>11</v>
      </c>
      <c r="AA21" s="9" t="s">
        <v>11</v>
      </c>
      <c r="AB21" s="7" t="s">
        <v>11</v>
      </c>
      <c r="AC21" s="7">
        <v>0</v>
      </c>
      <c r="AD21" s="7">
        <v>0</v>
      </c>
      <c r="AE21" s="7">
        <v>0</v>
      </c>
      <c r="AF21" s="7">
        <v>0</v>
      </c>
      <c r="AG21" s="9">
        <v>0</v>
      </c>
      <c r="AH21" s="9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9">
        <v>0</v>
      </c>
      <c r="AO21" s="9">
        <v>0</v>
      </c>
      <c r="AP21" s="7">
        <v>0</v>
      </c>
      <c r="AQ21" s="7">
        <v>0</v>
      </c>
      <c r="AR21" s="7">
        <v>0</v>
      </c>
      <c r="AS21" s="7">
        <v>0</v>
      </c>
    </row>
    <row r="22" spans="2:45" ht="14.45" x14ac:dyDescent="0.35">
      <c r="B22" s="20">
        <v>1</v>
      </c>
      <c r="C22" s="33" t="s">
        <v>39</v>
      </c>
      <c r="D22" s="7" t="s">
        <v>174</v>
      </c>
      <c r="E22" s="7" t="s">
        <v>66</v>
      </c>
      <c r="F22" s="7" t="s">
        <v>42</v>
      </c>
      <c r="G22" s="16"/>
      <c r="H22" s="16"/>
      <c r="I22" s="7" t="s">
        <v>30</v>
      </c>
      <c r="J22" s="8" t="s">
        <v>20</v>
      </c>
      <c r="K22" s="7" t="s">
        <v>20</v>
      </c>
      <c r="L22" s="9" t="s">
        <v>11</v>
      </c>
      <c r="M22" s="9" t="s">
        <v>11</v>
      </c>
      <c r="N22" s="7" t="s">
        <v>20</v>
      </c>
      <c r="O22" s="7" t="s">
        <v>20</v>
      </c>
      <c r="P22" s="7" t="s">
        <v>20</v>
      </c>
      <c r="Q22" s="7" t="s">
        <v>20</v>
      </c>
      <c r="R22" s="7" t="s">
        <v>20</v>
      </c>
      <c r="S22" s="9" t="s">
        <v>11</v>
      </c>
      <c r="T22" s="9" t="s">
        <v>11</v>
      </c>
      <c r="U22" s="7" t="s">
        <v>20</v>
      </c>
      <c r="V22" s="7" t="s">
        <v>20</v>
      </c>
      <c r="W22" s="7" t="s">
        <v>20</v>
      </c>
      <c r="X22" s="7" t="s">
        <v>20</v>
      </c>
      <c r="Y22" s="7" t="s">
        <v>20</v>
      </c>
      <c r="Z22" s="9" t="s">
        <v>11</v>
      </c>
      <c r="AA22" s="9" t="s">
        <v>11</v>
      </c>
      <c r="AB22" s="7" t="s">
        <v>11</v>
      </c>
      <c r="AC22" s="7">
        <v>0</v>
      </c>
      <c r="AD22" s="7">
        <v>0</v>
      </c>
      <c r="AE22" s="7">
        <v>0</v>
      </c>
      <c r="AF22" s="7">
        <v>0</v>
      </c>
      <c r="AG22" s="9">
        <v>0</v>
      </c>
      <c r="AH22" s="9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9">
        <v>0</v>
      </c>
      <c r="AO22" s="9">
        <v>0</v>
      </c>
      <c r="AP22" s="7">
        <v>0</v>
      </c>
      <c r="AQ22" s="7">
        <v>0</v>
      </c>
      <c r="AR22" s="7">
        <v>0</v>
      </c>
      <c r="AS22" s="7">
        <v>0</v>
      </c>
    </row>
    <row r="23" spans="2:45" ht="14.45" x14ac:dyDescent="0.35">
      <c r="B23" s="20">
        <v>1</v>
      </c>
      <c r="C23" s="33" t="s">
        <v>39</v>
      </c>
      <c r="D23" s="7" t="s">
        <v>175</v>
      </c>
      <c r="E23" s="7" t="s">
        <v>66</v>
      </c>
      <c r="F23" s="7" t="s">
        <v>73</v>
      </c>
      <c r="G23" s="16"/>
      <c r="H23" s="16"/>
      <c r="I23" s="7" t="s">
        <v>30</v>
      </c>
      <c r="J23" s="8" t="s">
        <v>21</v>
      </c>
      <c r="K23" s="7" t="s">
        <v>20</v>
      </c>
      <c r="L23" s="9" t="s">
        <v>11</v>
      </c>
      <c r="M23" s="9" t="s">
        <v>11</v>
      </c>
      <c r="N23" s="7" t="s">
        <v>20</v>
      </c>
      <c r="O23" s="7" t="s">
        <v>22</v>
      </c>
      <c r="P23" s="7" t="s">
        <v>22</v>
      </c>
      <c r="Q23" s="7" t="s">
        <v>20</v>
      </c>
      <c r="R23" s="7" t="s">
        <v>29</v>
      </c>
      <c r="S23" s="9" t="s">
        <v>11</v>
      </c>
      <c r="T23" s="9" t="s">
        <v>11</v>
      </c>
      <c r="U23" s="7" t="s">
        <v>12</v>
      </c>
      <c r="V23" s="7" t="s">
        <v>12</v>
      </c>
      <c r="W23" s="7" t="s">
        <v>12</v>
      </c>
      <c r="X23" s="7" t="s">
        <v>12</v>
      </c>
      <c r="Y23" s="7" t="s">
        <v>12</v>
      </c>
      <c r="Z23" s="9" t="s">
        <v>12</v>
      </c>
      <c r="AA23" s="9" t="s">
        <v>12</v>
      </c>
      <c r="AB23" s="7" t="s">
        <v>12</v>
      </c>
      <c r="AC23" s="7">
        <v>0</v>
      </c>
      <c r="AD23" s="7">
        <v>0</v>
      </c>
      <c r="AE23" s="7">
        <v>0</v>
      </c>
      <c r="AF23" s="7">
        <v>0</v>
      </c>
      <c r="AG23" s="9">
        <v>0</v>
      </c>
      <c r="AH23" s="9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9">
        <v>0</v>
      </c>
      <c r="AO23" s="9">
        <v>0</v>
      </c>
      <c r="AP23" s="7">
        <v>0</v>
      </c>
      <c r="AQ23" s="7">
        <v>0</v>
      </c>
      <c r="AR23" s="7">
        <v>0</v>
      </c>
      <c r="AS23" s="7">
        <v>0</v>
      </c>
    </row>
    <row r="24" spans="2:45" ht="14.45" x14ac:dyDescent="0.35">
      <c r="B24" s="20">
        <v>1</v>
      </c>
      <c r="C24" s="33" t="s">
        <v>39</v>
      </c>
      <c r="D24" s="7" t="s">
        <v>176</v>
      </c>
      <c r="E24" s="7" t="s">
        <v>66</v>
      </c>
      <c r="F24" s="7" t="s">
        <v>73</v>
      </c>
      <c r="G24" s="16"/>
      <c r="H24" s="16"/>
      <c r="I24" s="7" t="s">
        <v>30</v>
      </c>
      <c r="J24" s="8" t="s">
        <v>22</v>
      </c>
      <c r="K24" s="7" t="s">
        <v>22</v>
      </c>
      <c r="L24" s="9" t="s">
        <v>11</v>
      </c>
      <c r="M24" s="9" t="s">
        <v>11</v>
      </c>
      <c r="N24" s="7" t="s">
        <v>20</v>
      </c>
      <c r="O24" s="7" t="s">
        <v>22</v>
      </c>
      <c r="P24" s="7" t="s">
        <v>22</v>
      </c>
      <c r="Q24" s="7" t="s">
        <v>20</v>
      </c>
      <c r="R24" s="7" t="s">
        <v>22</v>
      </c>
      <c r="S24" s="9" t="s">
        <v>11</v>
      </c>
      <c r="T24" s="9" t="s">
        <v>11</v>
      </c>
      <c r="U24" s="7" t="s">
        <v>20</v>
      </c>
      <c r="V24" s="7" t="s">
        <v>22</v>
      </c>
      <c r="W24" s="7" t="s">
        <v>22</v>
      </c>
      <c r="X24" s="7" t="s">
        <v>20</v>
      </c>
      <c r="Y24" s="7" t="s">
        <v>22</v>
      </c>
      <c r="Z24" s="9" t="s">
        <v>11</v>
      </c>
      <c r="AA24" s="9" t="s">
        <v>11</v>
      </c>
      <c r="AB24" s="7" t="s">
        <v>11</v>
      </c>
      <c r="AC24" s="7">
        <v>0</v>
      </c>
      <c r="AD24" s="7">
        <v>0</v>
      </c>
      <c r="AE24" s="7">
        <v>0</v>
      </c>
      <c r="AF24" s="7">
        <v>0</v>
      </c>
      <c r="AG24" s="9">
        <v>0</v>
      </c>
      <c r="AH24" s="9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9">
        <v>0</v>
      </c>
      <c r="AO24" s="9">
        <v>0</v>
      </c>
      <c r="AP24" s="7">
        <v>0</v>
      </c>
      <c r="AQ24" s="7">
        <v>0</v>
      </c>
      <c r="AR24" s="7">
        <v>0</v>
      </c>
      <c r="AS24" s="7">
        <v>0</v>
      </c>
    </row>
    <row r="25" spans="2:45" ht="14.45" x14ac:dyDescent="0.35">
      <c r="B25" s="20">
        <v>1</v>
      </c>
      <c r="C25" s="33" t="s">
        <v>39</v>
      </c>
      <c r="D25" s="7" t="s">
        <v>177</v>
      </c>
      <c r="E25" s="7" t="s">
        <v>66</v>
      </c>
      <c r="F25" s="7" t="s">
        <v>73</v>
      </c>
      <c r="G25" s="16"/>
      <c r="H25" s="16"/>
      <c r="I25" s="7" t="s">
        <v>86</v>
      </c>
      <c r="J25" s="8" t="s">
        <v>22</v>
      </c>
      <c r="K25" s="7" t="s">
        <v>22</v>
      </c>
      <c r="L25" s="9" t="s">
        <v>11</v>
      </c>
      <c r="M25" s="9" t="s">
        <v>11</v>
      </c>
      <c r="N25" s="7" t="s">
        <v>20</v>
      </c>
      <c r="O25" s="7" t="s">
        <v>22</v>
      </c>
      <c r="P25" s="7" t="s">
        <v>22</v>
      </c>
      <c r="Q25" s="7" t="s">
        <v>20</v>
      </c>
      <c r="R25" s="7" t="s">
        <v>22</v>
      </c>
      <c r="S25" s="9" t="s">
        <v>11</v>
      </c>
      <c r="T25" s="9" t="s">
        <v>11</v>
      </c>
      <c r="U25" s="7" t="s">
        <v>20</v>
      </c>
      <c r="V25" s="7" t="s">
        <v>22</v>
      </c>
      <c r="W25" s="7" t="s">
        <v>22</v>
      </c>
      <c r="X25" s="7" t="s">
        <v>20</v>
      </c>
      <c r="Y25" s="7" t="s">
        <v>22</v>
      </c>
      <c r="Z25" s="9" t="s">
        <v>11</v>
      </c>
      <c r="AA25" s="9" t="s">
        <v>11</v>
      </c>
      <c r="AB25" s="7" t="s">
        <v>11</v>
      </c>
      <c r="AC25" s="7">
        <v>0</v>
      </c>
      <c r="AD25" s="7">
        <v>0</v>
      </c>
      <c r="AE25" s="7">
        <v>0</v>
      </c>
      <c r="AF25" s="7">
        <v>0</v>
      </c>
      <c r="AG25" s="9">
        <v>0</v>
      </c>
      <c r="AH25" s="9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9">
        <v>0</v>
      </c>
      <c r="AO25" s="9">
        <v>0</v>
      </c>
      <c r="AP25" s="7">
        <v>0</v>
      </c>
      <c r="AQ25" s="7">
        <v>0</v>
      </c>
      <c r="AR25" s="7">
        <v>0</v>
      </c>
      <c r="AS25" s="7">
        <v>0</v>
      </c>
    </row>
    <row r="26" spans="2:45" ht="14.45" x14ac:dyDescent="0.35">
      <c r="B26" s="20">
        <v>1</v>
      </c>
      <c r="C26" s="33" t="s">
        <v>39</v>
      </c>
      <c r="D26" s="7" t="s">
        <v>178</v>
      </c>
      <c r="E26" s="7" t="s">
        <v>66</v>
      </c>
      <c r="F26" s="7" t="s">
        <v>73</v>
      </c>
      <c r="G26" s="16"/>
      <c r="H26" s="16"/>
      <c r="I26" s="7" t="s">
        <v>67</v>
      </c>
      <c r="J26" s="8" t="s">
        <v>22</v>
      </c>
      <c r="K26" s="7" t="s">
        <v>20</v>
      </c>
      <c r="L26" s="9" t="s">
        <v>11</v>
      </c>
      <c r="M26" s="9" t="s">
        <v>11</v>
      </c>
      <c r="N26" s="7" t="s">
        <v>22</v>
      </c>
      <c r="O26" s="7" t="s">
        <v>20</v>
      </c>
      <c r="P26" s="7" t="s">
        <v>22</v>
      </c>
      <c r="Q26" s="7" t="s">
        <v>22</v>
      </c>
      <c r="R26" s="7" t="s">
        <v>20</v>
      </c>
      <c r="S26" s="9" t="s">
        <v>12</v>
      </c>
      <c r="T26" s="9" t="s">
        <v>12</v>
      </c>
      <c r="U26" s="7" t="s">
        <v>12</v>
      </c>
      <c r="V26" s="7" t="s">
        <v>12</v>
      </c>
      <c r="W26" s="7" t="s">
        <v>12</v>
      </c>
      <c r="X26" s="7" t="s">
        <v>12</v>
      </c>
      <c r="Y26" s="7" t="s">
        <v>12</v>
      </c>
      <c r="Z26" s="9" t="s">
        <v>12</v>
      </c>
      <c r="AA26" s="9" t="s">
        <v>12</v>
      </c>
      <c r="AB26" s="7" t="s">
        <v>12</v>
      </c>
      <c r="AC26" s="7">
        <v>0</v>
      </c>
      <c r="AD26" s="7">
        <v>0</v>
      </c>
      <c r="AE26" s="7">
        <v>0</v>
      </c>
      <c r="AF26" s="7">
        <v>0</v>
      </c>
      <c r="AG26" s="9">
        <v>0</v>
      </c>
      <c r="AH26" s="9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9">
        <v>0</v>
      </c>
      <c r="AO26" s="9">
        <v>0</v>
      </c>
      <c r="AP26" s="7">
        <v>0</v>
      </c>
      <c r="AQ26" s="7">
        <v>0</v>
      </c>
      <c r="AR26" s="7">
        <v>0</v>
      </c>
      <c r="AS26" s="7">
        <v>0</v>
      </c>
    </row>
    <row r="27" spans="2:45" ht="14.45" x14ac:dyDescent="0.35">
      <c r="B27" s="20">
        <v>1</v>
      </c>
      <c r="C27" s="33" t="s">
        <v>39</v>
      </c>
      <c r="D27" s="7" t="s">
        <v>179</v>
      </c>
      <c r="E27" s="7" t="s">
        <v>16</v>
      </c>
      <c r="F27" s="7" t="s">
        <v>73</v>
      </c>
      <c r="G27" s="16"/>
      <c r="H27" s="16"/>
      <c r="I27" s="7" t="s">
        <v>85</v>
      </c>
      <c r="J27" s="8" t="s">
        <v>19</v>
      </c>
      <c r="K27" s="7" t="s">
        <v>19</v>
      </c>
      <c r="L27" s="9" t="s">
        <v>19</v>
      </c>
      <c r="M27" s="9" t="s">
        <v>19</v>
      </c>
      <c r="N27" s="7" t="s">
        <v>22</v>
      </c>
      <c r="O27" s="7" t="s">
        <v>22</v>
      </c>
      <c r="P27" s="7" t="s">
        <v>22</v>
      </c>
      <c r="Q27" s="7" t="s">
        <v>22</v>
      </c>
      <c r="R27" s="7" t="s">
        <v>22</v>
      </c>
      <c r="S27" s="9" t="s">
        <v>12</v>
      </c>
      <c r="T27" s="9" t="s">
        <v>12</v>
      </c>
      <c r="U27" s="7" t="s">
        <v>12</v>
      </c>
      <c r="V27" s="7" t="s">
        <v>12</v>
      </c>
      <c r="W27" s="7" t="s">
        <v>12</v>
      </c>
      <c r="X27" s="7" t="s">
        <v>12</v>
      </c>
      <c r="Y27" s="7" t="s">
        <v>12</v>
      </c>
      <c r="Z27" s="9" t="s">
        <v>12</v>
      </c>
      <c r="AA27" s="9" t="s">
        <v>12</v>
      </c>
      <c r="AB27" s="7" t="s">
        <v>12</v>
      </c>
      <c r="AC27" s="7">
        <v>0</v>
      </c>
      <c r="AD27" s="7">
        <v>0</v>
      </c>
      <c r="AE27" s="7">
        <v>0</v>
      </c>
      <c r="AF27" s="7">
        <v>0</v>
      </c>
      <c r="AG27" s="9">
        <v>0</v>
      </c>
      <c r="AH27" s="9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9">
        <v>0</v>
      </c>
      <c r="AO27" s="9">
        <v>0</v>
      </c>
      <c r="AP27" s="7">
        <v>0</v>
      </c>
      <c r="AQ27" s="7">
        <v>0</v>
      </c>
      <c r="AR27" s="7">
        <v>0</v>
      </c>
      <c r="AS27" s="7">
        <v>0</v>
      </c>
    </row>
    <row r="28" spans="2:45" ht="14.45" x14ac:dyDescent="0.35">
      <c r="B28" s="20">
        <v>1</v>
      </c>
      <c r="C28" s="33" t="s">
        <v>39</v>
      </c>
      <c r="D28" s="7" t="s">
        <v>170</v>
      </c>
      <c r="E28" s="7" t="s">
        <v>16</v>
      </c>
      <c r="F28" s="7" t="s">
        <v>73</v>
      </c>
      <c r="G28" s="19"/>
      <c r="H28" s="19"/>
      <c r="I28" s="7" t="s">
        <v>31</v>
      </c>
      <c r="J28" s="8" t="s">
        <v>22</v>
      </c>
      <c r="K28" s="7" t="s">
        <v>22</v>
      </c>
      <c r="L28" s="9" t="s">
        <v>11</v>
      </c>
      <c r="M28" s="9" t="s">
        <v>11</v>
      </c>
      <c r="N28" s="7" t="s">
        <v>20</v>
      </c>
      <c r="O28" s="7" t="s">
        <v>22</v>
      </c>
      <c r="P28" s="7" t="s">
        <v>22</v>
      </c>
      <c r="Q28" s="7" t="s">
        <v>22</v>
      </c>
      <c r="R28" s="7" t="s">
        <v>22</v>
      </c>
      <c r="S28" s="9" t="s">
        <v>12</v>
      </c>
      <c r="T28" s="9" t="s">
        <v>12</v>
      </c>
      <c r="U28" s="7" t="s">
        <v>22</v>
      </c>
      <c r="V28" s="7" t="s">
        <v>22</v>
      </c>
      <c r="W28" s="7" t="s">
        <v>22</v>
      </c>
      <c r="X28" s="7" t="s">
        <v>22</v>
      </c>
      <c r="Y28" s="7" t="s">
        <v>22</v>
      </c>
      <c r="Z28" s="9" t="s">
        <v>12</v>
      </c>
      <c r="AA28" s="9" t="s">
        <v>12</v>
      </c>
      <c r="AB28" s="7" t="s">
        <v>12</v>
      </c>
      <c r="AC28" s="7">
        <v>0</v>
      </c>
      <c r="AD28" s="7">
        <v>0</v>
      </c>
      <c r="AE28" s="7">
        <v>0</v>
      </c>
      <c r="AF28" s="7">
        <v>0</v>
      </c>
      <c r="AG28" s="9">
        <v>0</v>
      </c>
      <c r="AH28" s="9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9">
        <v>0</v>
      </c>
      <c r="AO28" s="9">
        <v>0</v>
      </c>
      <c r="AP28" s="7">
        <v>0</v>
      </c>
      <c r="AQ28" s="7">
        <v>0</v>
      </c>
      <c r="AR28" s="7">
        <v>0</v>
      </c>
      <c r="AS28" s="7">
        <v>0</v>
      </c>
    </row>
    <row r="29" spans="2:45" ht="14.45" x14ac:dyDescent="0.35">
      <c r="B29" s="20">
        <v>1</v>
      </c>
      <c r="C29" s="33" t="s">
        <v>39</v>
      </c>
      <c r="D29" s="7" t="s">
        <v>180</v>
      </c>
      <c r="E29" s="7" t="s">
        <v>32</v>
      </c>
      <c r="F29" s="7" t="s">
        <v>73</v>
      </c>
      <c r="G29" s="7" t="s">
        <v>7</v>
      </c>
      <c r="H29" s="16"/>
      <c r="I29" s="7" t="s">
        <v>31</v>
      </c>
      <c r="J29" s="8" t="s">
        <v>11</v>
      </c>
      <c r="K29" s="7" t="s">
        <v>11</v>
      </c>
      <c r="L29" s="9" t="s">
        <v>11</v>
      </c>
      <c r="M29" s="9" t="s">
        <v>11</v>
      </c>
      <c r="N29" s="7" t="s">
        <v>11</v>
      </c>
      <c r="O29" s="7" t="s">
        <v>11</v>
      </c>
      <c r="P29" s="7" t="s">
        <v>11</v>
      </c>
      <c r="Q29" s="7" t="s">
        <v>22</v>
      </c>
      <c r="R29" s="7" t="s">
        <v>11</v>
      </c>
      <c r="S29" s="9" t="s">
        <v>11</v>
      </c>
      <c r="T29" s="9" t="s">
        <v>11</v>
      </c>
      <c r="U29" s="7" t="s">
        <v>10</v>
      </c>
      <c r="V29" s="7" t="s">
        <v>10</v>
      </c>
      <c r="W29" s="7" t="s">
        <v>22</v>
      </c>
      <c r="X29" s="7" t="s">
        <v>11</v>
      </c>
      <c r="Y29" s="7" t="s">
        <v>12</v>
      </c>
      <c r="Z29" s="9" t="s">
        <v>12</v>
      </c>
      <c r="AA29" s="9" t="s">
        <v>12</v>
      </c>
      <c r="AB29" s="7" t="s">
        <v>12</v>
      </c>
      <c r="AC29" s="7">
        <v>0</v>
      </c>
      <c r="AD29" s="7">
        <v>0</v>
      </c>
      <c r="AE29" s="7">
        <v>0</v>
      </c>
      <c r="AF29" s="7">
        <v>0</v>
      </c>
      <c r="AG29" s="9">
        <v>0</v>
      </c>
      <c r="AH29" s="9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9">
        <v>0</v>
      </c>
      <c r="AO29" s="9">
        <v>0</v>
      </c>
      <c r="AP29" s="7">
        <v>0</v>
      </c>
      <c r="AQ29" s="7">
        <v>0</v>
      </c>
      <c r="AR29" s="7">
        <v>0</v>
      </c>
      <c r="AS29" s="7">
        <v>0</v>
      </c>
    </row>
    <row r="30" spans="2:45" ht="14.45" x14ac:dyDescent="0.35">
      <c r="B30" s="20">
        <v>1</v>
      </c>
      <c r="C30" s="33" t="s">
        <v>39</v>
      </c>
      <c r="D30" s="7" t="s">
        <v>181</v>
      </c>
      <c r="E30" s="7" t="s">
        <v>32</v>
      </c>
      <c r="F30" s="7" t="s">
        <v>73</v>
      </c>
      <c r="G30" s="7" t="s">
        <v>7</v>
      </c>
      <c r="H30" s="16"/>
      <c r="I30" s="7" t="s">
        <v>31</v>
      </c>
      <c r="J30" s="8" t="s">
        <v>10</v>
      </c>
      <c r="K30" s="7" t="s">
        <v>11</v>
      </c>
      <c r="L30" s="9" t="s">
        <v>11</v>
      </c>
      <c r="M30" s="9" t="s">
        <v>11</v>
      </c>
      <c r="N30" s="7" t="s">
        <v>22</v>
      </c>
      <c r="O30" s="7" t="s">
        <v>11</v>
      </c>
      <c r="P30" s="7" t="s">
        <v>11</v>
      </c>
      <c r="Q30" s="7" t="s">
        <v>11</v>
      </c>
      <c r="R30" s="7" t="s">
        <v>10</v>
      </c>
      <c r="S30" s="9" t="s">
        <v>10</v>
      </c>
      <c r="T30" s="9" t="s">
        <v>10</v>
      </c>
      <c r="U30" s="7" t="s">
        <v>11</v>
      </c>
      <c r="V30" s="7" t="s">
        <v>11</v>
      </c>
      <c r="W30" s="7" t="s">
        <v>11</v>
      </c>
      <c r="X30" s="7" t="s">
        <v>10</v>
      </c>
      <c r="Y30" s="7" t="s">
        <v>11</v>
      </c>
      <c r="Z30" s="9" t="s">
        <v>11</v>
      </c>
      <c r="AA30" s="9" t="s">
        <v>11</v>
      </c>
      <c r="AB30" s="7" t="s">
        <v>11</v>
      </c>
      <c r="AC30" s="7">
        <v>0</v>
      </c>
      <c r="AD30" s="7">
        <v>0</v>
      </c>
      <c r="AE30" s="7">
        <v>0</v>
      </c>
      <c r="AF30" s="7">
        <v>0</v>
      </c>
      <c r="AG30" s="9">
        <v>0</v>
      </c>
      <c r="AH30" s="9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9">
        <v>0</v>
      </c>
      <c r="AO30" s="9">
        <v>0</v>
      </c>
      <c r="AP30" s="7">
        <v>0</v>
      </c>
      <c r="AQ30" s="7">
        <v>0</v>
      </c>
      <c r="AR30" s="7">
        <v>0</v>
      </c>
      <c r="AS30" s="7">
        <v>0</v>
      </c>
    </row>
    <row r="31" spans="2:45" ht="14.45" x14ac:dyDescent="0.35">
      <c r="B31" s="20">
        <v>1</v>
      </c>
      <c r="C31" s="33" t="s">
        <v>39</v>
      </c>
      <c r="D31" s="7" t="s">
        <v>182</v>
      </c>
      <c r="E31" s="7" t="s">
        <v>32</v>
      </c>
      <c r="F31" s="7" t="s">
        <v>73</v>
      </c>
      <c r="G31" s="7" t="s">
        <v>7</v>
      </c>
      <c r="H31" s="7" t="s">
        <v>82</v>
      </c>
      <c r="I31" s="7" t="s">
        <v>31</v>
      </c>
      <c r="J31" s="8" t="s">
        <v>22</v>
      </c>
      <c r="K31" s="7" t="s">
        <v>11</v>
      </c>
      <c r="L31" s="9" t="s">
        <v>11</v>
      </c>
      <c r="M31" s="9" t="s">
        <v>11</v>
      </c>
      <c r="N31" s="7" t="s">
        <v>10</v>
      </c>
      <c r="O31" s="7" t="s">
        <v>10</v>
      </c>
      <c r="P31" s="7" t="s">
        <v>11</v>
      </c>
      <c r="Q31" s="7" t="s">
        <v>10</v>
      </c>
      <c r="R31" s="7" t="s">
        <v>11</v>
      </c>
      <c r="S31" s="9" t="s">
        <v>11</v>
      </c>
      <c r="T31" s="9" t="s">
        <v>11</v>
      </c>
      <c r="U31" s="7" t="s">
        <v>11</v>
      </c>
      <c r="V31" s="7" t="s">
        <v>11</v>
      </c>
      <c r="W31" s="7" t="s">
        <v>10</v>
      </c>
      <c r="X31" s="7" t="s">
        <v>10</v>
      </c>
      <c r="Y31" s="7" t="s">
        <v>11</v>
      </c>
      <c r="Z31" s="9" t="s">
        <v>11</v>
      </c>
      <c r="AA31" s="9" t="s">
        <v>11</v>
      </c>
      <c r="AB31" s="7" t="s">
        <v>11</v>
      </c>
      <c r="AC31" s="7">
        <v>0</v>
      </c>
      <c r="AD31" s="7">
        <v>0</v>
      </c>
      <c r="AE31" s="7">
        <v>0</v>
      </c>
      <c r="AF31" s="7">
        <v>0</v>
      </c>
      <c r="AG31" s="9">
        <v>0</v>
      </c>
      <c r="AH31" s="9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9">
        <v>0</v>
      </c>
      <c r="AO31" s="9">
        <v>0</v>
      </c>
      <c r="AP31" s="7">
        <v>0</v>
      </c>
      <c r="AQ31" s="7">
        <v>0</v>
      </c>
      <c r="AR31" s="7">
        <v>0</v>
      </c>
      <c r="AS31" s="7">
        <v>0</v>
      </c>
    </row>
    <row r="32" spans="2:45" ht="14.45" x14ac:dyDescent="0.35">
      <c r="B32" s="20">
        <v>1</v>
      </c>
      <c r="C32" s="33" t="s">
        <v>39</v>
      </c>
      <c r="D32" s="7" t="s">
        <v>161</v>
      </c>
      <c r="E32" s="7" t="s">
        <v>32</v>
      </c>
      <c r="F32" s="7" t="s">
        <v>73</v>
      </c>
      <c r="G32" s="7" t="s">
        <v>7</v>
      </c>
      <c r="H32" s="16"/>
      <c r="I32" s="7" t="s">
        <v>43</v>
      </c>
      <c r="J32" s="8" t="s">
        <v>11</v>
      </c>
      <c r="K32" s="7" t="s">
        <v>10</v>
      </c>
      <c r="L32" s="9" t="s">
        <v>10</v>
      </c>
      <c r="M32" s="9" t="s">
        <v>10</v>
      </c>
      <c r="N32" s="7" t="s">
        <v>10</v>
      </c>
      <c r="O32" s="7" t="s">
        <v>10</v>
      </c>
      <c r="P32" s="7" t="s">
        <v>11</v>
      </c>
      <c r="Q32" s="7" t="s">
        <v>11</v>
      </c>
      <c r="R32" s="7" t="s">
        <v>11</v>
      </c>
      <c r="S32" s="9" t="s">
        <v>11</v>
      </c>
      <c r="T32" s="9" t="s">
        <v>11</v>
      </c>
      <c r="U32" s="7" t="s">
        <v>22</v>
      </c>
      <c r="V32" s="7" t="s">
        <v>11</v>
      </c>
      <c r="W32" s="7" t="s">
        <v>11</v>
      </c>
      <c r="X32" s="7" t="s">
        <v>11</v>
      </c>
      <c r="Y32" s="7" t="s">
        <v>10</v>
      </c>
      <c r="Z32" s="9" t="s">
        <v>10</v>
      </c>
      <c r="AA32" s="9" t="s">
        <v>10</v>
      </c>
      <c r="AB32" s="7" t="s">
        <v>11</v>
      </c>
      <c r="AC32" s="7">
        <v>0</v>
      </c>
      <c r="AD32" s="7">
        <v>0</v>
      </c>
      <c r="AE32" s="7">
        <v>0</v>
      </c>
      <c r="AF32" s="7">
        <v>0</v>
      </c>
      <c r="AG32" s="9">
        <v>0</v>
      </c>
      <c r="AH32" s="9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9">
        <v>0</v>
      </c>
      <c r="AO32" s="9">
        <v>0</v>
      </c>
      <c r="AP32" s="7">
        <v>0</v>
      </c>
      <c r="AQ32" s="7">
        <v>0</v>
      </c>
      <c r="AR32" s="7">
        <v>0</v>
      </c>
      <c r="AS32" s="7">
        <v>0</v>
      </c>
    </row>
    <row r="33" spans="2:45" ht="14.45" x14ac:dyDescent="0.35">
      <c r="B33" s="20">
        <v>1</v>
      </c>
      <c r="C33" s="33" t="s">
        <v>39</v>
      </c>
      <c r="D33" s="7" t="s">
        <v>183</v>
      </c>
      <c r="E33" s="7" t="s">
        <v>32</v>
      </c>
      <c r="F33" s="7" t="s">
        <v>73</v>
      </c>
      <c r="G33" s="7" t="s">
        <v>7</v>
      </c>
      <c r="H33" s="16"/>
      <c r="I33" s="7" t="s">
        <v>31</v>
      </c>
      <c r="J33" s="8" t="s">
        <v>19</v>
      </c>
      <c r="K33" s="7" t="s">
        <v>19</v>
      </c>
      <c r="L33" s="9" t="s">
        <v>19</v>
      </c>
      <c r="M33" s="9" t="s">
        <v>19</v>
      </c>
      <c r="N33" s="7" t="s">
        <v>19</v>
      </c>
      <c r="O33" s="7" t="s">
        <v>19</v>
      </c>
      <c r="P33" s="7" t="s">
        <v>19</v>
      </c>
      <c r="Q33" s="7" t="s">
        <v>19</v>
      </c>
      <c r="R33" s="7" t="s">
        <v>19</v>
      </c>
      <c r="S33" s="9" t="s">
        <v>11</v>
      </c>
      <c r="T33" s="9" t="s">
        <v>11</v>
      </c>
      <c r="U33" s="7" t="s">
        <v>11</v>
      </c>
      <c r="V33" s="7" t="s">
        <v>22</v>
      </c>
      <c r="W33" s="7" t="s">
        <v>22</v>
      </c>
      <c r="X33" s="7" t="s">
        <v>22</v>
      </c>
      <c r="Y33" s="7" t="s">
        <v>11</v>
      </c>
      <c r="Z33" s="9" t="s">
        <v>11</v>
      </c>
      <c r="AA33" s="9" t="s">
        <v>11</v>
      </c>
      <c r="AB33" s="7" t="s">
        <v>11</v>
      </c>
      <c r="AC33" s="7">
        <v>0</v>
      </c>
      <c r="AD33" s="7">
        <v>0</v>
      </c>
      <c r="AE33" s="7">
        <v>0</v>
      </c>
      <c r="AF33" s="7">
        <v>0</v>
      </c>
      <c r="AG33" s="9">
        <v>0</v>
      </c>
      <c r="AH33" s="9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9">
        <v>0</v>
      </c>
      <c r="AO33" s="9">
        <v>0</v>
      </c>
      <c r="AP33" s="7">
        <v>0</v>
      </c>
      <c r="AQ33" s="7">
        <v>0</v>
      </c>
      <c r="AR33" s="7">
        <v>0</v>
      </c>
      <c r="AS33" s="7">
        <v>0</v>
      </c>
    </row>
    <row r="34" spans="2:45" x14ac:dyDescent="0.25">
      <c r="B34" s="20">
        <v>1</v>
      </c>
      <c r="C34" s="33" t="s">
        <v>39</v>
      </c>
      <c r="D34" s="7" t="s">
        <v>169</v>
      </c>
      <c r="E34" s="7" t="s">
        <v>32</v>
      </c>
      <c r="F34" s="7" t="s">
        <v>73</v>
      </c>
      <c r="G34" s="7" t="s">
        <v>7</v>
      </c>
      <c r="H34" s="16"/>
      <c r="I34" s="7" t="s">
        <v>31</v>
      </c>
      <c r="J34" s="8" t="s">
        <v>22</v>
      </c>
      <c r="K34" s="7" t="s">
        <v>11</v>
      </c>
      <c r="L34" s="9" t="s">
        <v>11</v>
      </c>
      <c r="M34" s="9" t="s">
        <v>11</v>
      </c>
      <c r="N34" s="7" t="s">
        <v>11</v>
      </c>
      <c r="O34" s="7" t="s">
        <v>10</v>
      </c>
      <c r="P34" s="7" t="s">
        <v>10</v>
      </c>
      <c r="Q34" s="7" t="s">
        <v>10</v>
      </c>
      <c r="R34" s="7" t="s">
        <v>11</v>
      </c>
      <c r="S34" s="9" t="s">
        <v>11</v>
      </c>
      <c r="T34" s="9" t="s">
        <v>11</v>
      </c>
      <c r="U34" s="7" t="s">
        <v>12</v>
      </c>
      <c r="V34" s="7" t="s">
        <v>12</v>
      </c>
      <c r="W34" s="7" t="s">
        <v>12</v>
      </c>
      <c r="X34" s="7" t="s">
        <v>12</v>
      </c>
      <c r="Y34" s="7" t="s">
        <v>12</v>
      </c>
      <c r="Z34" s="9" t="s">
        <v>12</v>
      </c>
      <c r="AA34" s="9" t="s">
        <v>12</v>
      </c>
      <c r="AB34" s="7" t="s">
        <v>12</v>
      </c>
      <c r="AC34" s="7">
        <v>0</v>
      </c>
      <c r="AD34" s="7">
        <v>0</v>
      </c>
      <c r="AE34" s="7">
        <v>0</v>
      </c>
      <c r="AF34" s="7">
        <v>0</v>
      </c>
      <c r="AG34" s="9">
        <v>0</v>
      </c>
      <c r="AH34" s="9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9">
        <v>0</v>
      </c>
      <c r="AO34" s="9">
        <v>0</v>
      </c>
      <c r="AP34" s="7">
        <v>0</v>
      </c>
      <c r="AQ34" s="7">
        <v>0</v>
      </c>
      <c r="AR34" s="7">
        <v>0</v>
      </c>
      <c r="AS34" s="7">
        <v>0</v>
      </c>
    </row>
    <row r="35" spans="2:45" x14ac:dyDescent="0.25">
      <c r="B35" s="20">
        <v>1</v>
      </c>
      <c r="C35" s="33" t="s">
        <v>39</v>
      </c>
      <c r="D35" s="7" t="s">
        <v>161</v>
      </c>
      <c r="E35" s="7" t="s">
        <v>32</v>
      </c>
      <c r="F35" s="7" t="s">
        <v>73</v>
      </c>
      <c r="G35" s="7" t="s">
        <v>7</v>
      </c>
      <c r="H35" s="16"/>
      <c r="I35" s="7" t="s">
        <v>31</v>
      </c>
      <c r="J35" s="8" t="s">
        <v>22</v>
      </c>
      <c r="K35" s="7" t="s">
        <v>11</v>
      </c>
      <c r="L35" s="9" t="s">
        <v>11</v>
      </c>
      <c r="M35" s="9" t="s">
        <v>11</v>
      </c>
      <c r="N35" s="7" t="s">
        <v>11</v>
      </c>
      <c r="O35" s="7" t="s">
        <v>22</v>
      </c>
      <c r="P35" s="7" t="s">
        <v>10</v>
      </c>
      <c r="Q35" s="7" t="s">
        <v>22</v>
      </c>
      <c r="R35" s="7" t="s">
        <v>11</v>
      </c>
      <c r="S35" s="9" t="s">
        <v>11</v>
      </c>
      <c r="T35" s="9" t="s">
        <v>11</v>
      </c>
      <c r="U35" s="7" t="s">
        <v>10</v>
      </c>
      <c r="V35" s="7" t="s">
        <v>10</v>
      </c>
      <c r="W35" s="7" t="s">
        <v>11</v>
      </c>
      <c r="X35" s="7" t="s">
        <v>11</v>
      </c>
      <c r="Y35" s="7" t="s">
        <v>11</v>
      </c>
      <c r="Z35" s="9" t="s">
        <v>11</v>
      </c>
      <c r="AA35" s="9" t="s">
        <v>11</v>
      </c>
      <c r="AB35" s="7" t="s">
        <v>11</v>
      </c>
      <c r="AC35" s="7">
        <v>0</v>
      </c>
      <c r="AD35" s="7">
        <v>0</v>
      </c>
      <c r="AE35" s="7">
        <v>0</v>
      </c>
      <c r="AF35" s="7">
        <v>0</v>
      </c>
      <c r="AG35" s="9">
        <v>0</v>
      </c>
      <c r="AH35" s="9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9">
        <v>0</v>
      </c>
      <c r="AO35" s="9">
        <v>0</v>
      </c>
      <c r="AP35" s="7">
        <v>0</v>
      </c>
      <c r="AQ35" s="7">
        <v>0</v>
      </c>
      <c r="AR35" s="7">
        <v>0</v>
      </c>
      <c r="AS35" s="7">
        <v>0</v>
      </c>
    </row>
    <row r="36" spans="2:45" x14ac:dyDescent="0.25">
      <c r="B36" s="20">
        <v>1</v>
      </c>
      <c r="C36" s="33" t="s">
        <v>39</v>
      </c>
      <c r="D36" s="7" t="s">
        <v>182</v>
      </c>
      <c r="E36" s="7" t="s">
        <v>32</v>
      </c>
      <c r="F36" s="7" t="s">
        <v>73</v>
      </c>
      <c r="G36" s="7" t="s">
        <v>7</v>
      </c>
      <c r="H36" s="7" t="s">
        <v>81</v>
      </c>
      <c r="I36" s="7" t="s">
        <v>43</v>
      </c>
      <c r="J36" s="8" t="s">
        <v>11</v>
      </c>
      <c r="K36" s="7" t="s">
        <v>11</v>
      </c>
      <c r="L36" s="9" t="s">
        <v>11</v>
      </c>
      <c r="M36" s="9" t="s">
        <v>11</v>
      </c>
      <c r="N36" s="7" t="s">
        <v>10</v>
      </c>
      <c r="O36" s="7" t="s">
        <v>10</v>
      </c>
      <c r="P36" s="7" t="s">
        <v>22</v>
      </c>
      <c r="Q36" s="7" t="s">
        <v>11</v>
      </c>
      <c r="R36" s="7" t="s">
        <v>11</v>
      </c>
      <c r="S36" s="9" t="s">
        <v>11</v>
      </c>
      <c r="T36" s="9" t="s">
        <v>11</v>
      </c>
      <c r="U36" s="7" t="s">
        <v>22</v>
      </c>
      <c r="V36" s="7" t="s">
        <v>10</v>
      </c>
      <c r="W36" s="7" t="s">
        <v>10</v>
      </c>
      <c r="X36" s="7" t="s">
        <v>11</v>
      </c>
      <c r="Y36" s="7" t="s">
        <v>11</v>
      </c>
      <c r="Z36" s="9" t="s">
        <v>11</v>
      </c>
      <c r="AA36" s="9" t="s">
        <v>11</v>
      </c>
      <c r="AB36" s="7" t="s">
        <v>10</v>
      </c>
      <c r="AC36" s="7">
        <v>0</v>
      </c>
      <c r="AD36" s="7">
        <v>0</v>
      </c>
      <c r="AE36" s="7">
        <v>0</v>
      </c>
      <c r="AF36" s="7">
        <v>0</v>
      </c>
      <c r="AG36" s="9">
        <v>0</v>
      </c>
      <c r="AH36" s="9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9">
        <v>0</v>
      </c>
      <c r="AO36" s="9">
        <v>0</v>
      </c>
      <c r="AP36" s="7">
        <v>0</v>
      </c>
      <c r="AQ36" s="7">
        <v>0</v>
      </c>
      <c r="AR36" s="7">
        <v>0</v>
      </c>
      <c r="AS36" s="7">
        <v>0</v>
      </c>
    </row>
    <row r="37" spans="2:45" x14ac:dyDescent="0.25">
      <c r="B37" s="20">
        <v>1</v>
      </c>
      <c r="C37" s="33" t="s">
        <v>39</v>
      </c>
      <c r="D37" s="7" t="s">
        <v>184</v>
      </c>
      <c r="E37" s="7" t="s">
        <v>32</v>
      </c>
      <c r="F37" s="7" t="s">
        <v>73</v>
      </c>
      <c r="G37" s="7" t="s">
        <v>7</v>
      </c>
      <c r="H37" s="16"/>
      <c r="I37" s="7" t="s">
        <v>30</v>
      </c>
      <c r="J37" s="8" t="s">
        <v>22</v>
      </c>
      <c r="K37" s="7" t="s">
        <v>10</v>
      </c>
      <c r="L37" s="9">
        <v>0</v>
      </c>
      <c r="M37" s="9">
        <v>0</v>
      </c>
      <c r="N37" s="7" t="s">
        <v>22</v>
      </c>
      <c r="O37" s="7" t="s">
        <v>20</v>
      </c>
      <c r="P37" s="7" t="s">
        <v>22</v>
      </c>
      <c r="Q37" s="7" t="s">
        <v>10</v>
      </c>
      <c r="R37" s="7" t="s">
        <v>20</v>
      </c>
      <c r="S37" s="9">
        <v>0</v>
      </c>
      <c r="T37" s="9">
        <v>0</v>
      </c>
      <c r="U37" s="7" t="s">
        <v>22</v>
      </c>
      <c r="V37" s="7" t="s">
        <v>22</v>
      </c>
      <c r="W37" s="7" t="s">
        <v>20</v>
      </c>
      <c r="X37" s="7" t="s">
        <v>20</v>
      </c>
      <c r="Y37" s="7" t="s">
        <v>22</v>
      </c>
      <c r="Z37" s="9">
        <v>0</v>
      </c>
      <c r="AA37" s="9">
        <v>0</v>
      </c>
      <c r="AB37" s="7">
        <v>0</v>
      </c>
      <c r="AC37" s="7" t="s">
        <v>20</v>
      </c>
      <c r="AD37" s="7" t="s">
        <v>22</v>
      </c>
      <c r="AE37" s="7" t="s">
        <v>20</v>
      </c>
      <c r="AF37" s="7" t="s">
        <v>20</v>
      </c>
      <c r="AG37" s="9">
        <v>0</v>
      </c>
      <c r="AH37" s="9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9">
        <v>0</v>
      </c>
      <c r="AO37" s="9">
        <v>0</v>
      </c>
      <c r="AP37" s="7">
        <v>0</v>
      </c>
      <c r="AQ37" s="7">
        <v>0</v>
      </c>
      <c r="AR37" s="7">
        <v>0</v>
      </c>
      <c r="AS37" s="7">
        <v>0</v>
      </c>
    </row>
    <row r="38" spans="2:45" x14ac:dyDescent="0.25">
      <c r="B38" s="20">
        <v>1</v>
      </c>
      <c r="C38" s="33" t="s">
        <v>39</v>
      </c>
      <c r="D38" s="7" t="s">
        <v>185</v>
      </c>
      <c r="E38" s="7" t="s">
        <v>32</v>
      </c>
      <c r="F38" s="7" t="s">
        <v>73</v>
      </c>
      <c r="G38" s="7" t="s">
        <v>7</v>
      </c>
      <c r="H38" s="7" t="s">
        <v>82</v>
      </c>
      <c r="I38" s="7" t="s">
        <v>31</v>
      </c>
      <c r="J38" s="8" t="s">
        <v>22</v>
      </c>
      <c r="K38" s="7" t="s">
        <v>22</v>
      </c>
      <c r="L38" s="9">
        <v>0</v>
      </c>
      <c r="M38" s="9" t="s">
        <v>25</v>
      </c>
      <c r="N38" s="7" t="s">
        <v>20</v>
      </c>
      <c r="O38" s="7" t="s">
        <v>22</v>
      </c>
      <c r="P38" s="7" t="s">
        <v>20</v>
      </c>
      <c r="Q38" s="7" t="s">
        <v>22</v>
      </c>
      <c r="R38" s="7" t="s">
        <v>22</v>
      </c>
      <c r="S38" s="9">
        <v>0</v>
      </c>
      <c r="T38" s="9">
        <v>0</v>
      </c>
      <c r="U38" s="7" t="s">
        <v>10</v>
      </c>
      <c r="V38" s="7" t="s">
        <v>20</v>
      </c>
      <c r="W38" s="7" t="s">
        <v>22</v>
      </c>
      <c r="X38" s="7" t="s">
        <v>22</v>
      </c>
      <c r="Y38" s="7" t="s">
        <v>20</v>
      </c>
      <c r="Z38" s="9">
        <v>0</v>
      </c>
      <c r="AA38" s="9">
        <v>0</v>
      </c>
      <c r="AB38" s="7">
        <v>0</v>
      </c>
      <c r="AC38" s="7" t="s">
        <v>26</v>
      </c>
      <c r="AD38" s="7" t="s">
        <v>10</v>
      </c>
      <c r="AE38" s="7" t="s">
        <v>22</v>
      </c>
      <c r="AF38" s="7" t="s">
        <v>22</v>
      </c>
      <c r="AG38" s="9">
        <v>0</v>
      </c>
      <c r="AH38" s="9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9">
        <v>0</v>
      </c>
      <c r="AO38" s="9">
        <v>0</v>
      </c>
      <c r="AP38" s="7">
        <v>0</v>
      </c>
      <c r="AQ38" s="7">
        <v>0</v>
      </c>
      <c r="AR38" s="7">
        <v>0</v>
      </c>
      <c r="AS38" s="7">
        <v>0</v>
      </c>
    </row>
    <row r="39" spans="2:45" x14ac:dyDescent="0.25">
      <c r="B39" s="20">
        <v>1</v>
      </c>
      <c r="C39" s="33" t="s">
        <v>39</v>
      </c>
      <c r="D39" s="7" t="s">
        <v>170</v>
      </c>
      <c r="E39" s="7" t="s">
        <v>32</v>
      </c>
      <c r="F39" s="7" t="s">
        <v>73</v>
      </c>
      <c r="G39" s="7" t="s">
        <v>7</v>
      </c>
      <c r="H39" s="16"/>
      <c r="I39" s="7" t="s">
        <v>30</v>
      </c>
      <c r="J39" s="14"/>
      <c r="K39" s="14"/>
      <c r="L39" s="14"/>
      <c r="M39" s="14"/>
      <c r="N39" s="14"/>
      <c r="O39" s="14"/>
      <c r="P39" s="7" t="s">
        <v>22</v>
      </c>
      <c r="Q39" s="7" t="s">
        <v>10</v>
      </c>
      <c r="R39" s="7" t="s">
        <v>22</v>
      </c>
      <c r="S39" s="9">
        <v>0</v>
      </c>
      <c r="T39" s="9">
        <v>0</v>
      </c>
      <c r="U39" s="7" t="s">
        <v>22</v>
      </c>
      <c r="V39" s="7" t="s">
        <v>22</v>
      </c>
      <c r="W39" s="7" t="s">
        <v>22</v>
      </c>
      <c r="X39" s="7" t="s">
        <v>22</v>
      </c>
      <c r="Y39" s="7" t="s">
        <v>22</v>
      </c>
      <c r="Z39" s="9">
        <v>0</v>
      </c>
      <c r="AA39" s="9">
        <v>0</v>
      </c>
      <c r="AB39" s="7">
        <v>0</v>
      </c>
      <c r="AC39" s="7" t="s">
        <v>20</v>
      </c>
      <c r="AD39" s="7" t="s">
        <v>20</v>
      </c>
      <c r="AE39" s="7" t="s">
        <v>20</v>
      </c>
      <c r="AF39" s="7" t="s">
        <v>22</v>
      </c>
      <c r="AG39" s="9">
        <v>0</v>
      </c>
      <c r="AH39" s="9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9">
        <v>0</v>
      </c>
      <c r="AO39" s="9">
        <v>0</v>
      </c>
      <c r="AP39" s="7">
        <v>0</v>
      </c>
      <c r="AQ39" s="7">
        <v>0</v>
      </c>
      <c r="AR39" s="7">
        <v>0</v>
      </c>
      <c r="AS39" s="7">
        <v>0</v>
      </c>
    </row>
    <row r="40" spans="2:45" x14ac:dyDescent="0.25">
      <c r="B40" s="20">
        <v>1</v>
      </c>
      <c r="C40" s="33" t="s">
        <v>39</v>
      </c>
      <c r="D40" s="7" t="s">
        <v>8</v>
      </c>
      <c r="E40" s="7" t="s">
        <v>78</v>
      </c>
      <c r="F40" s="7" t="s">
        <v>73</v>
      </c>
      <c r="G40" s="16"/>
      <c r="H40" s="16"/>
      <c r="I40" s="7" t="s">
        <v>69</v>
      </c>
      <c r="J40" s="8" t="s">
        <v>22</v>
      </c>
      <c r="K40" s="7" t="s">
        <v>22</v>
      </c>
      <c r="L40" s="9">
        <v>0</v>
      </c>
      <c r="M40" s="9">
        <v>0</v>
      </c>
      <c r="N40" s="7" t="s">
        <v>22</v>
      </c>
      <c r="O40" s="7" t="s">
        <v>22</v>
      </c>
      <c r="P40" s="7" t="s">
        <v>22</v>
      </c>
      <c r="Q40" s="7" t="s">
        <v>10</v>
      </c>
      <c r="R40" s="7" t="s">
        <v>20</v>
      </c>
      <c r="S40" s="9">
        <v>0</v>
      </c>
      <c r="T40" s="9">
        <v>0</v>
      </c>
      <c r="U40" s="7" t="s">
        <v>22</v>
      </c>
      <c r="V40" s="7" t="s">
        <v>22</v>
      </c>
      <c r="W40" s="7" t="s">
        <v>22</v>
      </c>
      <c r="X40" s="7" t="s">
        <v>22</v>
      </c>
      <c r="Y40" s="7" t="s">
        <v>22</v>
      </c>
      <c r="Z40" s="9">
        <v>0</v>
      </c>
      <c r="AA40" s="9">
        <v>0</v>
      </c>
      <c r="AB40" s="7">
        <v>0</v>
      </c>
      <c r="AC40" s="7" t="s">
        <v>22</v>
      </c>
      <c r="AD40" s="7" t="s">
        <v>22</v>
      </c>
      <c r="AE40" s="7" t="s">
        <v>22</v>
      </c>
      <c r="AF40" s="7" t="s">
        <v>22</v>
      </c>
      <c r="AG40" s="9">
        <v>0</v>
      </c>
      <c r="AH40" s="9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9">
        <v>0</v>
      </c>
      <c r="AO40" s="9">
        <v>0</v>
      </c>
      <c r="AP40" s="7">
        <v>0</v>
      </c>
      <c r="AQ40" s="7">
        <v>0</v>
      </c>
      <c r="AR40" s="7">
        <v>0</v>
      </c>
      <c r="AS40" s="7">
        <v>0</v>
      </c>
    </row>
    <row r="41" spans="2:45" x14ac:dyDescent="0.25">
      <c r="B41" s="20">
        <v>1</v>
      </c>
      <c r="C41" s="33" t="s">
        <v>39</v>
      </c>
      <c r="D41" s="7" t="s">
        <v>186</v>
      </c>
      <c r="E41" s="7" t="s">
        <v>74</v>
      </c>
      <c r="F41" s="7" t="s">
        <v>73</v>
      </c>
      <c r="G41" s="16"/>
      <c r="H41" s="16"/>
      <c r="I41" s="7" t="s">
        <v>55</v>
      </c>
      <c r="J41" s="8" t="s">
        <v>12</v>
      </c>
      <c r="K41" s="7" t="s">
        <v>12</v>
      </c>
      <c r="L41" s="9" t="s">
        <v>12</v>
      </c>
      <c r="M41" s="9" t="s">
        <v>12</v>
      </c>
      <c r="N41" s="7" t="s">
        <v>20</v>
      </c>
      <c r="O41" s="7" t="s">
        <v>20</v>
      </c>
      <c r="P41" s="7">
        <v>0</v>
      </c>
      <c r="Q41" s="7">
        <v>0</v>
      </c>
      <c r="R41" s="7">
        <v>0</v>
      </c>
      <c r="S41" s="9">
        <v>0</v>
      </c>
      <c r="T41" s="9">
        <v>0</v>
      </c>
      <c r="U41" s="7" t="s">
        <v>21</v>
      </c>
      <c r="V41" s="7" t="s">
        <v>21</v>
      </c>
      <c r="W41" s="7">
        <v>0</v>
      </c>
      <c r="X41" s="7">
        <v>0</v>
      </c>
      <c r="Y41" s="7">
        <v>0</v>
      </c>
      <c r="Z41" s="9">
        <v>0</v>
      </c>
      <c r="AA41" s="9">
        <v>0</v>
      </c>
      <c r="AB41" s="7">
        <v>0</v>
      </c>
      <c r="AC41" s="7">
        <v>0</v>
      </c>
      <c r="AD41" s="7">
        <v>0</v>
      </c>
      <c r="AE41" s="7">
        <v>0</v>
      </c>
      <c r="AF41" s="7" t="s">
        <v>20</v>
      </c>
      <c r="AG41" s="9">
        <v>0</v>
      </c>
      <c r="AH41" s="9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9">
        <v>0</v>
      </c>
      <c r="AO41" s="9">
        <v>0</v>
      </c>
      <c r="AP41" s="7">
        <v>0</v>
      </c>
      <c r="AQ41" s="7">
        <v>0</v>
      </c>
      <c r="AR41" s="7">
        <v>0</v>
      </c>
      <c r="AS41" s="7">
        <v>0</v>
      </c>
    </row>
    <row r="42" spans="2:45" x14ac:dyDescent="0.25">
      <c r="B42" s="20">
        <v>1</v>
      </c>
      <c r="C42" s="33" t="s">
        <v>39</v>
      </c>
      <c r="D42" s="7" t="s">
        <v>187</v>
      </c>
      <c r="E42" s="7" t="s">
        <v>62</v>
      </c>
      <c r="F42" s="7" t="s">
        <v>42</v>
      </c>
      <c r="G42" s="16"/>
      <c r="H42" s="16"/>
      <c r="I42" s="15" t="s">
        <v>67</v>
      </c>
      <c r="J42" s="8" t="s">
        <v>11</v>
      </c>
      <c r="K42" s="7" t="s">
        <v>28</v>
      </c>
      <c r="L42" s="9">
        <v>0</v>
      </c>
      <c r="M42" s="9">
        <v>0</v>
      </c>
      <c r="N42" s="7" t="s">
        <v>11</v>
      </c>
      <c r="O42" s="7" t="s">
        <v>11</v>
      </c>
      <c r="P42" s="7" t="s">
        <v>11</v>
      </c>
      <c r="Q42" s="7" t="s">
        <v>11</v>
      </c>
      <c r="R42" s="7" t="s">
        <v>11</v>
      </c>
      <c r="S42" s="9">
        <v>0</v>
      </c>
      <c r="T42" s="9">
        <v>0</v>
      </c>
      <c r="U42" s="7" t="s">
        <v>22</v>
      </c>
      <c r="V42" s="7" t="s">
        <v>11</v>
      </c>
      <c r="W42" s="7" t="s">
        <v>28</v>
      </c>
      <c r="X42" s="7" t="s">
        <v>28</v>
      </c>
      <c r="Y42" s="7" t="s">
        <v>28</v>
      </c>
      <c r="Z42" s="9">
        <v>0</v>
      </c>
      <c r="AA42" s="9">
        <v>0</v>
      </c>
      <c r="AB42" s="7">
        <v>0</v>
      </c>
      <c r="AC42" s="7" t="s">
        <v>22</v>
      </c>
      <c r="AD42" s="7" t="s">
        <v>22</v>
      </c>
      <c r="AE42" s="7" t="s">
        <v>22</v>
      </c>
      <c r="AF42" s="7" t="s">
        <v>11</v>
      </c>
      <c r="AG42" s="9">
        <v>0</v>
      </c>
      <c r="AH42" s="9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9">
        <v>0</v>
      </c>
      <c r="AO42" s="9">
        <v>0</v>
      </c>
      <c r="AP42" s="7">
        <v>0</v>
      </c>
      <c r="AQ42" s="7">
        <v>0</v>
      </c>
      <c r="AR42" s="7">
        <v>0</v>
      </c>
      <c r="AS42" s="7">
        <v>0</v>
      </c>
    </row>
    <row r="43" spans="2:45" x14ac:dyDescent="0.25">
      <c r="B43" s="20">
        <v>1</v>
      </c>
      <c r="C43" s="33" t="s">
        <v>39</v>
      </c>
      <c r="D43" s="7" t="s">
        <v>188</v>
      </c>
      <c r="E43" s="7" t="s">
        <v>62</v>
      </c>
      <c r="F43" s="7" t="s">
        <v>42</v>
      </c>
      <c r="G43" s="16"/>
      <c r="H43" s="16"/>
      <c r="I43" s="7" t="s">
        <v>30</v>
      </c>
      <c r="J43" s="8" t="s">
        <v>22</v>
      </c>
      <c r="K43" s="7" t="s">
        <v>22</v>
      </c>
      <c r="L43" s="9">
        <v>0</v>
      </c>
      <c r="M43" s="9">
        <v>0</v>
      </c>
      <c r="N43" s="7" t="s">
        <v>11</v>
      </c>
      <c r="O43" s="7" t="s">
        <v>11</v>
      </c>
      <c r="P43" s="7" t="s">
        <v>28</v>
      </c>
      <c r="Q43" s="7" t="s">
        <v>28</v>
      </c>
      <c r="R43" s="7" t="s">
        <v>22</v>
      </c>
      <c r="S43" s="9">
        <v>0</v>
      </c>
      <c r="T43" s="9">
        <v>0</v>
      </c>
      <c r="U43" s="7" t="s">
        <v>11</v>
      </c>
      <c r="V43" s="7" t="s">
        <v>22</v>
      </c>
      <c r="W43" s="7" t="s">
        <v>22</v>
      </c>
      <c r="X43" s="7" t="s">
        <v>11</v>
      </c>
      <c r="Y43" s="7" t="s">
        <v>11</v>
      </c>
      <c r="Z43" s="9">
        <v>0</v>
      </c>
      <c r="AA43" s="9">
        <v>0</v>
      </c>
      <c r="AB43" s="7">
        <v>0</v>
      </c>
      <c r="AC43" s="7" t="s">
        <v>11</v>
      </c>
      <c r="AD43" s="7" t="s">
        <v>11</v>
      </c>
      <c r="AE43" s="7" t="s">
        <v>11</v>
      </c>
      <c r="AF43" s="7" t="s">
        <v>11</v>
      </c>
      <c r="AG43" s="9">
        <v>0</v>
      </c>
      <c r="AH43" s="9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9">
        <v>0</v>
      </c>
      <c r="AO43" s="9">
        <v>0</v>
      </c>
      <c r="AP43" s="7">
        <v>0</v>
      </c>
      <c r="AQ43" s="7">
        <v>0</v>
      </c>
      <c r="AR43" s="7">
        <v>0</v>
      </c>
      <c r="AS43" s="7">
        <v>0</v>
      </c>
    </row>
    <row r="44" spans="2:45" x14ac:dyDescent="0.25">
      <c r="B44" s="20">
        <v>1</v>
      </c>
      <c r="C44" s="33" t="s">
        <v>39</v>
      </c>
      <c r="D44" s="7" t="s">
        <v>180</v>
      </c>
      <c r="E44" s="7" t="s">
        <v>62</v>
      </c>
      <c r="F44" s="7" t="s">
        <v>42</v>
      </c>
      <c r="G44" s="16"/>
      <c r="H44" s="16"/>
      <c r="I44" s="7" t="s">
        <v>30</v>
      </c>
      <c r="J44" s="8" t="s">
        <v>11</v>
      </c>
      <c r="K44" s="7" t="s">
        <v>11</v>
      </c>
      <c r="L44" s="9">
        <v>0</v>
      </c>
      <c r="M44" s="9">
        <v>0</v>
      </c>
      <c r="N44" s="7" t="s">
        <v>22</v>
      </c>
      <c r="O44" s="7" t="s">
        <v>22</v>
      </c>
      <c r="P44" s="7" t="s">
        <v>12</v>
      </c>
      <c r="Q44" s="7" t="s">
        <v>12</v>
      </c>
      <c r="R44" s="7" t="s">
        <v>12</v>
      </c>
      <c r="S44" s="9">
        <v>0</v>
      </c>
      <c r="T44" s="9">
        <v>0</v>
      </c>
      <c r="U44" s="7" t="s">
        <v>27</v>
      </c>
      <c r="V44" s="7" t="s">
        <v>12</v>
      </c>
      <c r="W44" s="7" t="s">
        <v>12</v>
      </c>
      <c r="X44" s="7" t="s">
        <v>12</v>
      </c>
      <c r="Y44" s="7" t="s">
        <v>27</v>
      </c>
      <c r="Z44" s="9">
        <v>0</v>
      </c>
      <c r="AA44" s="9">
        <v>0</v>
      </c>
      <c r="AB44" s="7" t="s">
        <v>12</v>
      </c>
      <c r="AC44" s="7" t="s">
        <v>12</v>
      </c>
      <c r="AD44" s="7" t="s">
        <v>12</v>
      </c>
      <c r="AE44" s="7" t="s">
        <v>12</v>
      </c>
      <c r="AF44" s="7" t="s">
        <v>22</v>
      </c>
      <c r="AG44" s="9">
        <v>0</v>
      </c>
      <c r="AH44" s="9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9">
        <v>0</v>
      </c>
      <c r="AO44" s="9">
        <v>0</v>
      </c>
      <c r="AP44" s="7">
        <v>0</v>
      </c>
      <c r="AQ44" s="7">
        <v>0</v>
      </c>
      <c r="AR44" s="7">
        <v>0</v>
      </c>
      <c r="AS44" s="7">
        <v>0</v>
      </c>
    </row>
    <row r="45" spans="2:45" x14ac:dyDescent="0.25">
      <c r="B45" s="20">
        <v>1</v>
      </c>
      <c r="C45" s="33" t="s">
        <v>39</v>
      </c>
      <c r="D45" s="7" t="s">
        <v>182</v>
      </c>
      <c r="E45" s="7" t="s">
        <v>62</v>
      </c>
      <c r="F45" s="7" t="s">
        <v>42</v>
      </c>
      <c r="G45" s="16"/>
      <c r="H45" s="16"/>
      <c r="I45" s="7" t="s">
        <v>30</v>
      </c>
      <c r="J45" s="8" t="s">
        <v>20</v>
      </c>
      <c r="K45" s="7" t="s">
        <v>22</v>
      </c>
      <c r="L45" s="9" t="s">
        <v>11</v>
      </c>
      <c r="M45" s="9" t="s">
        <v>11</v>
      </c>
      <c r="N45" s="7" t="s">
        <v>22</v>
      </c>
      <c r="O45" s="7" t="s">
        <v>22</v>
      </c>
      <c r="P45" s="7" t="s">
        <v>22</v>
      </c>
      <c r="Q45" s="7" t="s">
        <v>22</v>
      </c>
      <c r="R45" s="7" t="s">
        <v>22</v>
      </c>
      <c r="S45" s="9" t="s">
        <v>11</v>
      </c>
      <c r="T45" s="9" t="s">
        <v>11</v>
      </c>
      <c r="U45" s="7" t="s">
        <v>22</v>
      </c>
      <c r="V45" s="7" t="s">
        <v>22</v>
      </c>
      <c r="W45" s="7" t="s">
        <v>22</v>
      </c>
      <c r="X45" s="7" t="s">
        <v>10</v>
      </c>
      <c r="Y45" s="7" t="s">
        <v>20</v>
      </c>
      <c r="Z45" s="9" t="s">
        <v>11</v>
      </c>
      <c r="AA45" s="9" t="s">
        <v>11</v>
      </c>
      <c r="AB45" s="7" t="s">
        <v>22</v>
      </c>
      <c r="AC45" s="7" t="s">
        <v>22</v>
      </c>
      <c r="AD45" s="7" t="s">
        <v>22</v>
      </c>
      <c r="AE45" s="7" t="s">
        <v>22</v>
      </c>
      <c r="AF45" s="7" t="s">
        <v>22</v>
      </c>
      <c r="AG45" s="9" t="s">
        <v>11</v>
      </c>
      <c r="AH45" s="9" t="s">
        <v>11</v>
      </c>
      <c r="AI45" s="7" t="s">
        <v>22</v>
      </c>
      <c r="AJ45" s="7" t="s">
        <v>22</v>
      </c>
      <c r="AK45" s="7" t="s">
        <v>22</v>
      </c>
      <c r="AL45" s="7" t="s">
        <v>22</v>
      </c>
      <c r="AM45" s="7" t="s">
        <v>22</v>
      </c>
      <c r="AN45" s="9" t="s">
        <v>11</v>
      </c>
      <c r="AO45" s="9" t="s">
        <v>11</v>
      </c>
      <c r="AP45" s="7" t="s">
        <v>20</v>
      </c>
      <c r="AQ45" s="7" t="s">
        <v>20</v>
      </c>
      <c r="AR45" s="7" t="s">
        <v>20</v>
      </c>
      <c r="AS45" s="7" t="s">
        <v>10</v>
      </c>
    </row>
    <row r="46" spans="2:45" x14ac:dyDescent="0.25">
      <c r="B46" s="20">
        <v>1</v>
      </c>
      <c r="C46" s="33" t="s">
        <v>39</v>
      </c>
      <c r="D46" s="7" t="s">
        <v>172</v>
      </c>
      <c r="E46" s="7" t="s">
        <v>62</v>
      </c>
      <c r="F46" s="7" t="s">
        <v>42</v>
      </c>
      <c r="G46" s="16"/>
      <c r="H46" s="16"/>
      <c r="I46" s="7" t="s">
        <v>30</v>
      </c>
      <c r="J46" s="8" t="s">
        <v>22</v>
      </c>
      <c r="K46" s="7" t="s">
        <v>22</v>
      </c>
      <c r="L46" s="9" t="s">
        <v>11</v>
      </c>
      <c r="M46" s="9" t="s">
        <v>11</v>
      </c>
      <c r="N46" s="7" t="s">
        <v>22</v>
      </c>
      <c r="O46" s="7" t="s">
        <v>22</v>
      </c>
      <c r="P46" s="7" t="s">
        <v>22</v>
      </c>
      <c r="Q46" s="7" t="s">
        <v>22</v>
      </c>
      <c r="R46" s="7" t="s">
        <v>22</v>
      </c>
      <c r="S46" s="9" t="s">
        <v>11</v>
      </c>
      <c r="T46" s="9" t="s">
        <v>11</v>
      </c>
      <c r="U46" s="7" t="s">
        <v>10</v>
      </c>
      <c r="V46" s="7" t="s">
        <v>22</v>
      </c>
      <c r="W46" s="7" t="s">
        <v>22</v>
      </c>
      <c r="X46" s="7" t="s">
        <v>22</v>
      </c>
      <c r="Y46" s="7" t="s">
        <v>22</v>
      </c>
      <c r="Z46" s="9" t="s">
        <v>11</v>
      </c>
      <c r="AA46" s="9" t="s">
        <v>11</v>
      </c>
      <c r="AB46" s="7" t="s">
        <v>20</v>
      </c>
      <c r="AC46" s="7" t="s">
        <v>20</v>
      </c>
      <c r="AD46" s="7" t="s">
        <v>20</v>
      </c>
      <c r="AE46" s="7" t="s">
        <v>22</v>
      </c>
      <c r="AF46" s="7" t="s">
        <v>22</v>
      </c>
      <c r="AG46" s="9" t="s">
        <v>11</v>
      </c>
      <c r="AH46" s="9" t="s">
        <v>11</v>
      </c>
      <c r="AI46" s="7" t="s">
        <v>20</v>
      </c>
      <c r="AJ46" s="7" t="s">
        <v>20</v>
      </c>
      <c r="AK46" s="7" t="s">
        <v>20</v>
      </c>
      <c r="AL46" s="7" t="s">
        <v>22</v>
      </c>
      <c r="AM46" s="7" t="s">
        <v>22</v>
      </c>
      <c r="AN46" s="9" t="s">
        <v>11</v>
      </c>
      <c r="AO46" s="9" t="s">
        <v>11</v>
      </c>
      <c r="AP46" s="7" t="s">
        <v>22</v>
      </c>
      <c r="AQ46" s="7" t="s">
        <v>22</v>
      </c>
      <c r="AR46" s="7" t="s">
        <v>22</v>
      </c>
      <c r="AS46" s="7" t="s">
        <v>22</v>
      </c>
    </row>
    <row r="47" spans="2:45" x14ac:dyDescent="0.25">
      <c r="B47" s="20">
        <v>1</v>
      </c>
      <c r="C47" s="33" t="s">
        <v>39</v>
      </c>
      <c r="D47" s="7" t="s">
        <v>189</v>
      </c>
      <c r="E47" s="7" t="s">
        <v>62</v>
      </c>
      <c r="F47" s="7" t="s">
        <v>42</v>
      </c>
      <c r="G47" s="16"/>
      <c r="H47" s="16"/>
      <c r="I47" s="7" t="s">
        <v>30</v>
      </c>
      <c r="J47" s="8" t="s">
        <v>20</v>
      </c>
      <c r="K47" s="7" t="s">
        <v>20</v>
      </c>
      <c r="L47" s="9" t="s">
        <v>11</v>
      </c>
      <c r="M47" s="9" t="s">
        <v>11</v>
      </c>
      <c r="N47" s="7" t="s">
        <v>20</v>
      </c>
      <c r="O47" s="7" t="s">
        <v>20</v>
      </c>
      <c r="P47" s="7" t="s">
        <v>20</v>
      </c>
      <c r="Q47" s="7" t="s">
        <v>20</v>
      </c>
      <c r="R47" s="7" t="s">
        <v>10</v>
      </c>
      <c r="S47" s="9" t="s">
        <v>10</v>
      </c>
      <c r="T47" s="9" t="s">
        <v>10</v>
      </c>
      <c r="U47" s="7" t="s">
        <v>20</v>
      </c>
      <c r="V47" s="7" t="s">
        <v>20</v>
      </c>
      <c r="W47" s="7" t="s">
        <v>20</v>
      </c>
      <c r="X47" s="7" t="s">
        <v>22</v>
      </c>
      <c r="Y47" s="7" t="s">
        <v>22</v>
      </c>
      <c r="Z47" s="9" t="s">
        <v>11</v>
      </c>
      <c r="AA47" s="9" t="s">
        <v>11</v>
      </c>
      <c r="AB47" s="7" t="s">
        <v>22</v>
      </c>
      <c r="AC47" s="7" t="s">
        <v>22</v>
      </c>
      <c r="AD47" s="7" t="s">
        <v>22</v>
      </c>
      <c r="AE47" s="7" t="s">
        <v>22</v>
      </c>
      <c r="AF47" s="7" t="s">
        <v>22</v>
      </c>
      <c r="AG47" s="9" t="s">
        <v>11</v>
      </c>
      <c r="AH47" s="9" t="s">
        <v>11</v>
      </c>
      <c r="AI47" s="7" t="s">
        <v>22</v>
      </c>
      <c r="AJ47" s="7" t="s">
        <v>22</v>
      </c>
      <c r="AK47" s="7" t="s">
        <v>22</v>
      </c>
      <c r="AL47" s="7" t="s">
        <v>22</v>
      </c>
      <c r="AM47" s="7" t="s">
        <v>22</v>
      </c>
      <c r="AN47" s="9" t="s">
        <v>11</v>
      </c>
      <c r="AO47" s="9" t="s">
        <v>11</v>
      </c>
      <c r="AP47" s="7" t="s">
        <v>22</v>
      </c>
      <c r="AQ47" s="7" t="s">
        <v>22</v>
      </c>
      <c r="AR47" s="7" t="s">
        <v>22</v>
      </c>
      <c r="AS47" s="7" t="s">
        <v>22</v>
      </c>
    </row>
    <row r="48" spans="2:45" x14ac:dyDescent="0.25">
      <c r="B48" s="20">
        <v>1</v>
      </c>
      <c r="C48" s="33" t="s">
        <v>39</v>
      </c>
      <c r="D48" s="7" t="s">
        <v>175</v>
      </c>
      <c r="E48" s="7" t="s">
        <v>62</v>
      </c>
      <c r="F48" s="7" t="s">
        <v>42</v>
      </c>
      <c r="G48" s="16"/>
      <c r="H48" s="16"/>
      <c r="I48" s="7" t="s">
        <v>30</v>
      </c>
      <c r="J48" s="8" t="s">
        <v>22</v>
      </c>
      <c r="K48" s="7" t="s">
        <v>22</v>
      </c>
      <c r="L48" s="9" t="s">
        <v>11</v>
      </c>
      <c r="M48" s="9" t="s">
        <v>11</v>
      </c>
      <c r="N48" s="7" t="s">
        <v>22</v>
      </c>
      <c r="O48" s="7" t="s">
        <v>22</v>
      </c>
      <c r="P48" s="7" t="s">
        <v>10</v>
      </c>
      <c r="Q48" s="7" t="s">
        <v>22</v>
      </c>
      <c r="R48" s="7" t="s">
        <v>22</v>
      </c>
      <c r="S48" s="9" t="s">
        <v>11</v>
      </c>
      <c r="T48" s="9" t="s">
        <v>11</v>
      </c>
      <c r="U48" s="7" t="s">
        <v>22</v>
      </c>
      <c r="V48" s="7" t="s">
        <v>10</v>
      </c>
      <c r="W48" s="7" t="s">
        <v>22</v>
      </c>
      <c r="X48" s="7" t="s">
        <v>22</v>
      </c>
      <c r="Y48" s="7" t="s">
        <v>22</v>
      </c>
      <c r="Z48" s="9" t="s">
        <v>11</v>
      </c>
      <c r="AA48" s="9" t="s">
        <v>11</v>
      </c>
      <c r="AB48" s="7" t="s">
        <v>22</v>
      </c>
      <c r="AC48" s="7" t="s">
        <v>22</v>
      </c>
      <c r="AD48" s="7" t="s">
        <v>20</v>
      </c>
      <c r="AE48" s="7" t="s">
        <v>20</v>
      </c>
      <c r="AF48" s="7" t="s">
        <v>20</v>
      </c>
      <c r="AG48" s="9" t="s">
        <v>11</v>
      </c>
      <c r="AH48" s="9" t="s">
        <v>11</v>
      </c>
      <c r="AI48" s="7" t="s">
        <v>22</v>
      </c>
      <c r="AJ48" s="7" t="s">
        <v>22</v>
      </c>
      <c r="AK48" s="7" t="s">
        <v>10</v>
      </c>
      <c r="AL48" s="7" t="s">
        <v>20</v>
      </c>
      <c r="AM48" s="7" t="s">
        <v>20</v>
      </c>
      <c r="AN48" s="9" t="s">
        <v>11</v>
      </c>
      <c r="AO48" s="9" t="s">
        <v>11</v>
      </c>
      <c r="AP48" s="7" t="s">
        <v>22</v>
      </c>
      <c r="AQ48" s="7" t="s">
        <v>22</v>
      </c>
      <c r="AR48" s="7" t="s">
        <v>22</v>
      </c>
      <c r="AS48" s="7" t="s">
        <v>22</v>
      </c>
    </row>
    <row r="49" spans="2:45" x14ac:dyDescent="0.25">
      <c r="B49" s="20">
        <v>1</v>
      </c>
      <c r="C49" s="33" t="s">
        <v>39</v>
      </c>
      <c r="D49" s="7" t="s">
        <v>190</v>
      </c>
      <c r="E49" s="7" t="s">
        <v>62</v>
      </c>
      <c r="F49" s="7" t="s">
        <v>42</v>
      </c>
      <c r="G49" s="16"/>
      <c r="H49" s="16"/>
      <c r="I49" s="7" t="s">
        <v>63</v>
      </c>
      <c r="J49" s="8" t="s">
        <v>20</v>
      </c>
      <c r="K49" s="7" t="s">
        <v>22</v>
      </c>
      <c r="L49" s="9" t="s">
        <v>11</v>
      </c>
      <c r="M49" s="9" t="s">
        <v>11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9">
        <v>0</v>
      </c>
      <c r="T49" s="9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9">
        <v>0</v>
      </c>
      <c r="AA49" s="9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9">
        <v>0</v>
      </c>
      <c r="AH49" s="9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9">
        <v>0</v>
      </c>
      <c r="AO49" s="9">
        <v>0</v>
      </c>
      <c r="AP49" s="7">
        <v>0</v>
      </c>
      <c r="AQ49" s="7">
        <v>0</v>
      </c>
      <c r="AR49" s="7">
        <v>0</v>
      </c>
      <c r="AS49" s="7">
        <v>0</v>
      </c>
    </row>
    <row r="50" spans="2:45" x14ac:dyDescent="0.25">
      <c r="B50" s="20">
        <v>1</v>
      </c>
      <c r="C50" s="33" t="s">
        <v>39</v>
      </c>
      <c r="D50" s="7" t="s">
        <v>181</v>
      </c>
      <c r="E50" s="7" t="s">
        <v>62</v>
      </c>
      <c r="F50" s="7" t="s">
        <v>42</v>
      </c>
      <c r="G50" s="16"/>
      <c r="H50" s="16"/>
      <c r="I50" s="7" t="s">
        <v>30</v>
      </c>
      <c r="J50" s="8" t="s">
        <v>20</v>
      </c>
      <c r="K50" s="7" t="s">
        <v>22</v>
      </c>
      <c r="L50" s="9" t="s">
        <v>11</v>
      </c>
      <c r="M50" s="9" t="s">
        <v>11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9">
        <v>0</v>
      </c>
      <c r="T50" s="9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9">
        <v>0</v>
      </c>
      <c r="AA50" s="9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9">
        <v>0</v>
      </c>
      <c r="AH50" s="9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9">
        <v>0</v>
      </c>
      <c r="AO50" s="9">
        <v>0</v>
      </c>
      <c r="AP50" s="7">
        <v>0</v>
      </c>
      <c r="AQ50" s="7">
        <v>0</v>
      </c>
      <c r="AR50" s="7">
        <v>0</v>
      </c>
      <c r="AS50" s="7">
        <v>0</v>
      </c>
    </row>
    <row r="51" spans="2:45" x14ac:dyDescent="0.25">
      <c r="B51" s="20">
        <v>1</v>
      </c>
      <c r="C51" s="33" t="s">
        <v>39</v>
      </c>
      <c r="D51" s="7" t="s">
        <v>171</v>
      </c>
      <c r="E51" s="7" t="s">
        <v>62</v>
      </c>
      <c r="F51" s="7" t="s">
        <v>42</v>
      </c>
      <c r="G51" s="16"/>
      <c r="H51" s="16"/>
      <c r="I51" s="7" t="s">
        <v>30</v>
      </c>
      <c r="J51" s="8" t="s">
        <v>20</v>
      </c>
      <c r="K51" s="7" t="s">
        <v>22</v>
      </c>
      <c r="L51" s="9" t="s">
        <v>11</v>
      </c>
      <c r="M51" s="9" t="s">
        <v>11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9">
        <v>0</v>
      </c>
      <c r="T51" s="9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9">
        <v>0</v>
      </c>
      <c r="AA51" s="9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9">
        <v>0</v>
      </c>
      <c r="AH51" s="9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9">
        <v>0</v>
      </c>
      <c r="AO51" s="9">
        <v>0</v>
      </c>
      <c r="AP51" s="7">
        <v>0</v>
      </c>
      <c r="AQ51" s="7">
        <v>0</v>
      </c>
      <c r="AR51" s="7">
        <v>0</v>
      </c>
      <c r="AS51" s="7">
        <v>0</v>
      </c>
    </row>
    <row r="52" spans="2:45" x14ac:dyDescent="0.25">
      <c r="B52" s="20">
        <v>1</v>
      </c>
      <c r="C52" s="33" t="s">
        <v>39</v>
      </c>
      <c r="D52" s="7" t="s">
        <v>191</v>
      </c>
      <c r="E52" s="7" t="s">
        <v>62</v>
      </c>
      <c r="F52" s="7" t="s">
        <v>42</v>
      </c>
      <c r="G52" s="16"/>
      <c r="H52" s="16"/>
      <c r="I52" s="7" t="s">
        <v>30</v>
      </c>
      <c r="J52" s="8" t="s">
        <v>10</v>
      </c>
      <c r="K52" s="7" t="s">
        <v>10</v>
      </c>
      <c r="L52" s="9" t="s">
        <v>11</v>
      </c>
      <c r="M52" s="9" t="s">
        <v>11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9">
        <v>0</v>
      </c>
      <c r="T52" s="9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9">
        <v>0</v>
      </c>
      <c r="AA52" s="9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9">
        <v>0</v>
      </c>
      <c r="AH52" s="9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9">
        <v>0</v>
      </c>
      <c r="AO52" s="9">
        <v>0</v>
      </c>
      <c r="AP52" s="7">
        <v>0</v>
      </c>
      <c r="AQ52" s="7">
        <v>0</v>
      </c>
      <c r="AR52" s="7">
        <v>0</v>
      </c>
      <c r="AS52" s="7">
        <v>0</v>
      </c>
    </row>
    <row r="53" spans="2:45" x14ac:dyDescent="0.25">
      <c r="B53" s="20">
        <v>1</v>
      </c>
      <c r="C53" s="33" t="s">
        <v>39</v>
      </c>
      <c r="D53" s="7" t="s">
        <v>161</v>
      </c>
      <c r="E53" s="7" t="s">
        <v>62</v>
      </c>
      <c r="F53" s="7" t="s">
        <v>42</v>
      </c>
      <c r="G53" s="16"/>
      <c r="H53" s="16"/>
      <c r="I53" s="7" t="s">
        <v>30</v>
      </c>
      <c r="J53" s="8" t="s">
        <v>22</v>
      </c>
      <c r="K53" s="7" t="s">
        <v>22</v>
      </c>
      <c r="L53" s="9" t="s">
        <v>11</v>
      </c>
      <c r="M53" s="9" t="s">
        <v>11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9">
        <v>0</v>
      </c>
      <c r="T53" s="9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9">
        <v>0</v>
      </c>
      <c r="AA53" s="9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9">
        <v>0</v>
      </c>
      <c r="AH53" s="9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9">
        <v>0</v>
      </c>
      <c r="AO53" s="9">
        <v>0</v>
      </c>
      <c r="AP53" s="7">
        <v>0</v>
      </c>
      <c r="AQ53" s="7">
        <v>0</v>
      </c>
      <c r="AR53" s="7">
        <v>0</v>
      </c>
      <c r="AS53" s="7">
        <v>0</v>
      </c>
    </row>
    <row r="54" spans="2:45" x14ac:dyDescent="0.25">
      <c r="B54" s="20">
        <v>1</v>
      </c>
      <c r="C54" s="33" t="s">
        <v>39</v>
      </c>
      <c r="D54" s="7" t="s">
        <v>189</v>
      </c>
      <c r="E54" s="7" t="s">
        <v>62</v>
      </c>
      <c r="F54" s="7" t="s">
        <v>42</v>
      </c>
      <c r="G54" s="16"/>
      <c r="H54" s="16"/>
      <c r="I54" s="7" t="s">
        <v>30</v>
      </c>
      <c r="J54" s="8" t="s">
        <v>11</v>
      </c>
      <c r="K54" s="7" t="s">
        <v>11</v>
      </c>
      <c r="L54" s="9" t="s">
        <v>11</v>
      </c>
      <c r="M54" s="9" t="s">
        <v>11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9">
        <v>0</v>
      </c>
      <c r="T54" s="9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9">
        <v>0</v>
      </c>
      <c r="AA54" s="9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9">
        <v>0</v>
      </c>
      <c r="AH54" s="9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9">
        <v>0</v>
      </c>
      <c r="AO54" s="9">
        <v>0</v>
      </c>
      <c r="AP54" s="7">
        <v>0</v>
      </c>
      <c r="AQ54" s="7">
        <v>0</v>
      </c>
      <c r="AR54" s="7">
        <v>0</v>
      </c>
      <c r="AS54" s="7">
        <v>0</v>
      </c>
    </row>
    <row r="55" spans="2:45" x14ac:dyDescent="0.25">
      <c r="B55" s="20">
        <v>1</v>
      </c>
      <c r="C55" s="33" t="s">
        <v>39</v>
      </c>
      <c r="D55" s="7" t="s">
        <v>192</v>
      </c>
      <c r="E55" s="7" t="s">
        <v>62</v>
      </c>
      <c r="F55" s="7" t="s">
        <v>42</v>
      </c>
      <c r="G55" s="16"/>
      <c r="H55" s="16"/>
      <c r="I55" s="7" t="s">
        <v>30</v>
      </c>
      <c r="J55" s="8" t="s">
        <v>12</v>
      </c>
      <c r="K55" s="7" t="s">
        <v>12</v>
      </c>
      <c r="L55" s="9" t="s">
        <v>12</v>
      </c>
      <c r="M55" s="9" t="s">
        <v>12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9">
        <v>0</v>
      </c>
      <c r="T55" s="9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9">
        <v>0</v>
      </c>
      <c r="AA55" s="9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9">
        <v>0</v>
      </c>
      <c r="AH55" s="9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9">
        <v>0</v>
      </c>
      <c r="AO55" s="9">
        <v>0</v>
      </c>
      <c r="AP55" s="7">
        <v>0</v>
      </c>
      <c r="AQ55" s="7">
        <v>0</v>
      </c>
      <c r="AR55" s="7">
        <v>0</v>
      </c>
      <c r="AS55" s="7">
        <v>0</v>
      </c>
    </row>
    <row r="56" spans="2:45" x14ac:dyDescent="0.25">
      <c r="B56" s="20">
        <v>1</v>
      </c>
      <c r="C56" s="33" t="s">
        <v>39</v>
      </c>
      <c r="D56" s="7" t="s">
        <v>193</v>
      </c>
      <c r="E56" s="7" t="s">
        <v>62</v>
      </c>
      <c r="F56" s="7" t="s">
        <v>42</v>
      </c>
      <c r="G56" s="16"/>
      <c r="H56" s="16"/>
      <c r="I56" s="7" t="s">
        <v>30</v>
      </c>
      <c r="J56" s="8" t="s">
        <v>11</v>
      </c>
      <c r="K56" s="7" t="s">
        <v>11</v>
      </c>
      <c r="L56" s="9" t="s">
        <v>11</v>
      </c>
      <c r="M56" s="9" t="s">
        <v>11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9">
        <v>0</v>
      </c>
      <c r="T56" s="9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9">
        <v>0</v>
      </c>
      <c r="AA56" s="9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9">
        <v>0</v>
      </c>
      <c r="AH56" s="9">
        <v>0</v>
      </c>
      <c r="AI56" s="7">
        <v>0</v>
      </c>
      <c r="AJ56" s="7">
        <v>0</v>
      </c>
      <c r="AK56" s="7">
        <v>0</v>
      </c>
      <c r="AL56" s="7">
        <v>0</v>
      </c>
      <c r="AM56" s="7">
        <v>0</v>
      </c>
      <c r="AN56" s="9">
        <v>0</v>
      </c>
      <c r="AO56" s="9">
        <v>0</v>
      </c>
      <c r="AP56" s="7">
        <v>0</v>
      </c>
      <c r="AQ56" s="7">
        <v>0</v>
      </c>
      <c r="AR56" s="7">
        <v>0</v>
      </c>
      <c r="AS56" s="7">
        <v>0</v>
      </c>
    </row>
    <row r="57" spans="2:45" x14ac:dyDescent="0.25">
      <c r="B57" s="20">
        <v>1</v>
      </c>
      <c r="C57" s="33" t="s">
        <v>39</v>
      </c>
      <c r="D57" s="7" t="s">
        <v>195</v>
      </c>
      <c r="E57" s="7" t="s">
        <v>62</v>
      </c>
      <c r="F57" s="7" t="s">
        <v>42</v>
      </c>
      <c r="G57" s="16"/>
      <c r="H57" s="16"/>
      <c r="I57" s="7" t="s">
        <v>63</v>
      </c>
      <c r="J57" s="8" t="s">
        <v>19</v>
      </c>
      <c r="K57" s="7" t="s">
        <v>19</v>
      </c>
      <c r="L57" s="9" t="s">
        <v>19</v>
      </c>
      <c r="M57" s="9" t="s">
        <v>19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9">
        <v>0</v>
      </c>
      <c r="T57" s="9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9">
        <v>0</v>
      </c>
      <c r="AA57" s="9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9">
        <v>0</v>
      </c>
      <c r="AH57" s="9">
        <v>0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9">
        <v>0</v>
      </c>
      <c r="AO57" s="9">
        <v>0</v>
      </c>
      <c r="AP57" s="7">
        <v>0</v>
      </c>
      <c r="AQ57" s="7">
        <v>0</v>
      </c>
      <c r="AR57" s="7">
        <v>0</v>
      </c>
      <c r="AS57" s="7">
        <v>0</v>
      </c>
    </row>
    <row r="58" spans="2:45" x14ac:dyDescent="0.25">
      <c r="B58" s="20">
        <v>1</v>
      </c>
      <c r="C58" s="33" t="s">
        <v>39</v>
      </c>
      <c r="D58" s="7" t="s">
        <v>194</v>
      </c>
      <c r="E58" s="7" t="s">
        <v>62</v>
      </c>
      <c r="F58" s="7" t="s">
        <v>42</v>
      </c>
      <c r="G58" s="16"/>
      <c r="H58" s="16"/>
      <c r="I58" s="7" t="s">
        <v>30</v>
      </c>
      <c r="J58" s="8" t="s">
        <v>11</v>
      </c>
      <c r="K58" s="7" t="s">
        <v>11</v>
      </c>
      <c r="L58" s="9" t="s">
        <v>10</v>
      </c>
      <c r="M58" s="9" t="s">
        <v>10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9">
        <v>0</v>
      </c>
      <c r="T58" s="9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9">
        <v>0</v>
      </c>
      <c r="AA58" s="9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9">
        <v>0</v>
      </c>
      <c r="AH58" s="9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9">
        <v>0</v>
      </c>
      <c r="AO58" s="9">
        <v>0</v>
      </c>
      <c r="AP58" s="7">
        <v>0</v>
      </c>
      <c r="AQ58" s="7">
        <v>0</v>
      </c>
      <c r="AR58" s="7">
        <v>0</v>
      </c>
      <c r="AS58" s="7">
        <v>0</v>
      </c>
    </row>
    <row r="59" spans="2:45" x14ac:dyDescent="0.25">
      <c r="B59" s="20">
        <v>1</v>
      </c>
      <c r="C59" s="33" t="s">
        <v>39</v>
      </c>
      <c r="D59" s="7" t="s">
        <v>197</v>
      </c>
      <c r="E59" s="7" t="s">
        <v>62</v>
      </c>
      <c r="F59" s="7" t="s">
        <v>42</v>
      </c>
      <c r="G59" s="16"/>
      <c r="H59" s="16"/>
      <c r="I59" s="7" t="s">
        <v>63</v>
      </c>
      <c r="J59" s="8" t="s">
        <v>10</v>
      </c>
      <c r="K59" s="7" t="s">
        <v>10</v>
      </c>
      <c r="L59" s="9" t="s">
        <v>10</v>
      </c>
      <c r="M59" s="9" t="s">
        <v>21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9">
        <v>0</v>
      </c>
      <c r="T59" s="9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9">
        <v>0</v>
      </c>
      <c r="AA59" s="9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9">
        <v>0</v>
      </c>
      <c r="AH59" s="9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9">
        <v>0</v>
      </c>
      <c r="AO59" s="9">
        <v>0</v>
      </c>
      <c r="AP59" s="7">
        <v>0</v>
      </c>
      <c r="AQ59" s="7">
        <v>0</v>
      </c>
      <c r="AR59" s="7">
        <v>0</v>
      </c>
      <c r="AS59" s="7">
        <v>0</v>
      </c>
    </row>
    <row r="60" spans="2:45" x14ac:dyDescent="0.25">
      <c r="B60" s="20">
        <v>1</v>
      </c>
      <c r="C60" s="33" t="s">
        <v>39</v>
      </c>
      <c r="D60" s="7" t="s">
        <v>196</v>
      </c>
      <c r="E60" s="7" t="s">
        <v>62</v>
      </c>
      <c r="F60" s="7" t="s">
        <v>42</v>
      </c>
      <c r="G60" s="16"/>
      <c r="H60" s="16"/>
      <c r="I60" s="7" t="s">
        <v>30</v>
      </c>
      <c r="J60" s="8" t="s">
        <v>12</v>
      </c>
      <c r="K60" s="7" t="s">
        <v>22</v>
      </c>
      <c r="L60" s="9" t="s">
        <v>11</v>
      </c>
      <c r="M60" s="9" t="s">
        <v>11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9">
        <v>0</v>
      </c>
      <c r="T60" s="9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9">
        <v>0</v>
      </c>
      <c r="AA60" s="9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9">
        <v>0</v>
      </c>
      <c r="AH60" s="9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9">
        <v>0</v>
      </c>
      <c r="AO60" s="9">
        <v>0</v>
      </c>
      <c r="AP60" s="7">
        <v>0</v>
      </c>
      <c r="AQ60" s="7">
        <v>0</v>
      </c>
      <c r="AR60" s="7">
        <v>0</v>
      </c>
      <c r="AS60" s="7">
        <v>0</v>
      </c>
    </row>
    <row r="61" spans="2:45" x14ac:dyDescent="0.25">
      <c r="B61" s="20">
        <v>1</v>
      </c>
      <c r="C61" s="33" t="s">
        <v>39</v>
      </c>
      <c r="D61" s="7" t="s">
        <v>199</v>
      </c>
      <c r="E61" s="7" t="s">
        <v>62</v>
      </c>
      <c r="F61" s="7" t="s">
        <v>42</v>
      </c>
      <c r="G61" s="16"/>
      <c r="H61" s="16"/>
      <c r="I61" s="7" t="s">
        <v>63</v>
      </c>
      <c r="J61" s="8" t="s">
        <v>20</v>
      </c>
      <c r="K61" s="7" t="s">
        <v>22</v>
      </c>
      <c r="L61" s="9" t="s">
        <v>11</v>
      </c>
      <c r="M61" s="9" t="s">
        <v>11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9">
        <v>0</v>
      </c>
      <c r="T61" s="9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9">
        <v>0</v>
      </c>
      <c r="AA61" s="9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9">
        <v>0</v>
      </c>
      <c r="AH61" s="9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9">
        <v>0</v>
      </c>
      <c r="AO61" s="9">
        <v>0</v>
      </c>
      <c r="AP61" s="7">
        <v>0</v>
      </c>
      <c r="AQ61" s="7">
        <v>0</v>
      </c>
      <c r="AR61" s="7">
        <v>0</v>
      </c>
      <c r="AS61" s="7">
        <v>0</v>
      </c>
    </row>
    <row r="62" spans="2:45" x14ac:dyDescent="0.25">
      <c r="B62" s="20">
        <v>1</v>
      </c>
      <c r="C62" s="33" t="s">
        <v>39</v>
      </c>
      <c r="D62" s="7" t="s">
        <v>198</v>
      </c>
      <c r="E62" s="7" t="s">
        <v>62</v>
      </c>
      <c r="F62" s="7" t="s">
        <v>42</v>
      </c>
      <c r="G62" s="16"/>
      <c r="H62" s="16"/>
      <c r="I62" s="7" t="s">
        <v>63</v>
      </c>
      <c r="J62" s="8" t="s">
        <v>22</v>
      </c>
      <c r="K62" s="7" t="s">
        <v>22</v>
      </c>
      <c r="L62" s="9" t="s">
        <v>11</v>
      </c>
      <c r="M62" s="9" t="s">
        <v>11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9">
        <v>0</v>
      </c>
      <c r="T62" s="9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9">
        <v>0</v>
      </c>
      <c r="AA62" s="9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9">
        <v>0</v>
      </c>
      <c r="AH62" s="9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9">
        <v>0</v>
      </c>
      <c r="AO62" s="9">
        <v>0</v>
      </c>
      <c r="AP62" s="7">
        <v>0</v>
      </c>
      <c r="AQ62" s="7">
        <v>0</v>
      </c>
      <c r="AR62" s="7">
        <v>0</v>
      </c>
      <c r="AS62" s="7">
        <v>0</v>
      </c>
    </row>
    <row r="63" spans="2:45" x14ac:dyDescent="0.25">
      <c r="B63" s="20">
        <v>1</v>
      </c>
      <c r="C63" s="33" t="s">
        <v>39</v>
      </c>
      <c r="D63" s="7" t="s">
        <v>182</v>
      </c>
      <c r="E63" s="7" t="s">
        <v>62</v>
      </c>
      <c r="F63" s="7" t="s">
        <v>42</v>
      </c>
      <c r="G63" s="16"/>
      <c r="H63" s="16"/>
      <c r="I63" s="7" t="s">
        <v>30</v>
      </c>
      <c r="J63" s="8" t="s">
        <v>22</v>
      </c>
      <c r="K63" s="7" t="s">
        <v>22</v>
      </c>
      <c r="L63" s="9" t="s">
        <v>11</v>
      </c>
      <c r="M63" s="9" t="s">
        <v>11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9">
        <v>0</v>
      </c>
      <c r="T63" s="9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9">
        <v>0</v>
      </c>
      <c r="AA63" s="9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9">
        <v>0</v>
      </c>
      <c r="AH63" s="9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9">
        <v>0</v>
      </c>
      <c r="AO63" s="9">
        <v>0</v>
      </c>
      <c r="AP63" s="7">
        <v>0</v>
      </c>
      <c r="AQ63" s="7">
        <v>0</v>
      </c>
      <c r="AR63" s="7">
        <v>0</v>
      </c>
      <c r="AS63" s="7">
        <v>0</v>
      </c>
    </row>
    <row r="64" spans="2:45" x14ac:dyDescent="0.25">
      <c r="B64" s="20">
        <v>1</v>
      </c>
      <c r="C64" s="33" t="s">
        <v>39</v>
      </c>
      <c r="D64" s="7" t="s">
        <v>200</v>
      </c>
      <c r="E64" s="7" t="s">
        <v>62</v>
      </c>
      <c r="F64" s="7" t="s">
        <v>42</v>
      </c>
      <c r="G64" s="16"/>
      <c r="H64" s="16"/>
      <c r="I64" s="7" t="s">
        <v>63</v>
      </c>
      <c r="J64" s="8" t="s">
        <v>23</v>
      </c>
      <c r="K64" s="7" t="s">
        <v>23</v>
      </c>
      <c r="L64" s="9" t="s">
        <v>11</v>
      </c>
      <c r="M64" s="9" t="s">
        <v>11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9">
        <v>0</v>
      </c>
      <c r="T64" s="9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9">
        <v>0</v>
      </c>
      <c r="AA64" s="9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9">
        <v>0</v>
      </c>
      <c r="AH64" s="9">
        <v>0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9">
        <v>0</v>
      </c>
      <c r="AO64" s="9">
        <v>0</v>
      </c>
      <c r="AP64" s="7">
        <v>0</v>
      </c>
      <c r="AQ64" s="7">
        <v>0</v>
      </c>
      <c r="AR64" s="7">
        <v>0</v>
      </c>
      <c r="AS64" s="7">
        <v>0</v>
      </c>
    </row>
    <row r="65" spans="2:45" x14ac:dyDescent="0.25">
      <c r="B65" s="20">
        <v>1</v>
      </c>
      <c r="C65" s="33" t="s">
        <v>39</v>
      </c>
      <c r="D65" s="7" t="s">
        <v>201</v>
      </c>
      <c r="E65" s="7" t="s">
        <v>62</v>
      </c>
      <c r="F65" s="7" t="s">
        <v>42</v>
      </c>
      <c r="G65" s="16"/>
      <c r="H65" s="16"/>
      <c r="I65" s="7" t="s">
        <v>30</v>
      </c>
      <c r="J65" s="8" t="s">
        <v>22</v>
      </c>
      <c r="K65" s="7" t="s">
        <v>22</v>
      </c>
      <c r="L65" s="9" t="s">
        <v>11</v>
      </c>
      <c r="M65" s="9" t="s">
        <v>11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9">
        <v>0</v>
      </c>
      <c r="T65" s="9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9">
        <v>0</v>
      </c>
      <c r="AA65" s="9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9">
        <v>0</v>
      </c>
      <c r="AH65" s="9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9">
        <v>0</v>
      </c>
      <c r="AO65" s="9">
        <v>0</v>
      </c>
      <c r="AP65" s="7">
        <v>0</v>
      </c>
      <c r="AQ65" s="7">
        <v>0</v>
      </c>
      <c r="AR65" s="7">
        <v>0</v>
      </c>
      <c r="AS65" s="7">
        <v>0</v>
      </c>
    </row>
    <row r="66" spans="2:45" x14ac:dyDescent="0.25">
      <c r="B66" s="20">
        <v>1</v>
      </c>
      <c r="C66" s="33" t="s">
        <v>39</v>
      </c>
      <c r="D66" s="7" t="s">
        <v>202</v>
      </c>
      <c r="E66" s="7" t="s">
        <v>62</v>
      </c>
      <c r="F66" s="7" t="s">
        <v>42</v>
      </c>
      <c r="G66" s="16"/>
      <c r="H66" s="16"/>
      <c r="I66" s="7" t="s">
        <v>30</v>
      </c>
      <c r="J66" s="8" t="s">
        <v>22</v>
      </c>
      <c r="K66" s="7" t="s">
        <v>22</v>
      </c>
      <c r="L66" s="9" t="s">
        <v>11</v>
      </c>
      <c r="M66" s="9" t="s">
        <v>11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9">
        <v>0</v>
      </c>
      <c r="T66" s="9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9">
        <v>0</v>
      </c>
      <c r="AA66" s="9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9">
        <v>0</v>
      </c>
      <c r="AH66" s="9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9">
        <v>0</v>
      </c>
      <c r="AO66" s="9">
        <v>0</v>
      </c>
      <c r="AP66" s="7">
        <v>0</v>
      </c>
      <c r="AQ66" s="7">
        <v>0</v>
      </c>
      <c r="AR66" s="7">
        <v>0</v>
      </c>
      <c r="AS66" s="7">
        <v>0</v>
      </c>
    </row>
    <row r="67" spans="2:45" x14ac:dyDescent="0.25">
      <c r="B67" s="20">
        <v>1</v>
      </c>
      <c r="C67" s="33" t="s">
        <v>39</v>
      </c>
      <c r="D67" s="7" t="s">
        <v>203</v>
      </c>
      <c r="E67" s="7" t="s">
        <v>62</v>
      </c>
      <c r="F67" s="7" t="s">
        <v>42</v>
      </c>
      <c r="G67" s="16"/>
      <c r="H67" s="16"/>
      <c r="I67" s="7" t="s">
        <v>30</v>
      </c>
      <c r="J67" s="8" t="s">
        <v>12</v>
      </c>
      <c r="K67" s="7" t="s">
        <v>12</v>
      </c>
      <c r="L67" s="9" t="s">
        <v>12</v>
      </c>
      <c r="M67" s="9" t="s">
        <v>12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9">
        <v>0</v>
      </c>
      <c r="T67" s="9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9">
        <v>0</v>
      </c>
      <c r="AA67" s="9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9">
        <v>0</v>
      </c>
      <c r="AH67" s="9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9">
        <v>0</v>
      </c>
      <c r="AO67" s="9">
        <v>0</v>
      </c>
      <c r="AP67" s="7">
        <v>0</v>
      </c>
      <c r="AQ67" s="7">
        <v>0</v>
      </c>
      <c r="AR67" s="7">
        <v>0</v>
      </c>
      <c r="AS67" s="7">
        <v>0</v>
      </c>
    </row>
    <row r="68" spans="2:45" x14ac:dyDescent="0.25">
      <c r="B68" s="20">
        <v>1</v>
      </c>
      <c r="C68" s="33" t="s">
        <v>39</v>
      </c>
      <c r="D68" s="7" t="s">
        <v>203</v>
      </c>
      <c r="E68" s="7" t="s">
        <v>62</v>
      </c>
      <c r="F68" s="7" t="s">
        <v>42</v>
      </c>
      <c r="G68" s="16"/>
      <c r="H68" s="16"/>
      <c r="I68" s="7" t="s">
        <v>30</v>
      </c>
      <c r="J68" s="8" t="s">
        <v>20</v>
      </c>
      <c r="K68" s="7" t="s">
        <v>22</v>
      </c>
      <c r="L68" s="9" t="s">
        <v>11</v>
      </c>
      <c r="M68" s="9" t="s">
        <v>11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9">
        <v>0</v>
      </c>
      <c r="T68" s="9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9">
        <v>0</v>
      </c>
      <c r="AA68" s="9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9">
        <v>0</v>
      </c>
      <c r="AH68" s="9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9">
        <v>0</v>
      </c>
      <c r="AO68" s="9">
        <v>0</v>
      </c>
      <c r="AP68" s="7">
        <v>0</v>
      </c>
      <c r="AQ68" s="7">
        <v>0</v>
      </c>
      <c r="AR68" s="7">
        <v>0</v>
      </c>
      <c r="AS68" s="7">
        <v>0</v>
      </c>
    </row>
    <row r="69" spans="2:45" x14ac:dyDescent="0.25">
      <c r="B69" s="20">
        <v>1</v>
      </c>
      <c r="C69" s="33" t="s">
        <v>39</v>
      </c>
      <c r="D69" s="7" t="s">
        <v>204</v>
      </c>
      <c r="E69" s="7" t="s">
        <v>62</v>
      </c>
      <c r="F69" s="7" t="s">
        <v>42</v>
      </c>
      <c r="G69" s="16"/>
      <c r="H69" s="16"/>
      <c r="I69" s="7" t="s">
        <v>30</v>
      </c>
      <c r="J69" s="8" t="s">
        <v>10</v>
      </c>
      <c r="K69" s="7">
        <v>0</v>
      </c>
      <c r="L69" s="9">
        <v>0</v>
      </c>
      <c r="M69" s="9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9">
        <v>0</v>
      </c>
      <c r="T69" s="9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9">
        <v>0</v>
      </c>
      <c r="AA69" s="9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9">
        <v>0</v>
      </c>
      <c r="AH69" s="9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9">
        <v>0</v>
      </c>
      <c r="AO69" s="9">
        <v>0</v>
      </c>
      <c r="AP69" s="7">
        <v>0</v>
      </c>
      <c r="AQ69" s="7">
        <v>0</v>
      </c>
      <c r="AR69" s="7">
        <v>0</v>
      </c>
      <c r="AS69" s="7">
        <v>0</v>
      </c>
    </row>
    <row r="70" spans="2:45" x14ac:dyDescent="0.25">
      <c r="B70" s="20">
        <v>1</v>
      </c>
      <c r="C70" s="33" t="s">
        <v>39</v>
      </c>
      <c r="D70" s="7" t="s">
        <v>205</v>
      </c>
      <c r="E70" s="7" t="s">
        <v>62</v>
      </c>
      <c r="F70" s="7" t="s">
        <v>42</v>
      </c>
      <c r="G70" s="16"/>
      <c r="H70" s="16"/>
      <c r="I70" s="7" t="s">
        <v>30</v>
      </c>
      <c r="J70" s="8" t="s">
        <v>20</v>
      </c>
      <c r="K70" s="7">
        <v>0</v>
      </c>
      <c r="L70" s="9">
        <v>0</v>
      </c>
      <c r="M70" s="9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9">
        <v>0</v>
      </c>
      <c r="T70" s="9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9">
        <v>0</v>
      </c>
      <c r="AA70" s="9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9">
        <v>0</v>
      </c>
      <c r="AH70" s="9">
        <v>0</v>
      </c>
      <c r="AI70" s="7">
        <v>0</v>
      </c>
      <c r="AJ70" s="7">
        <v>0</v>
      </c>
      <c r="AK70" s="7">
        <v>0</v>
      </c>
      <c r="AL70" s="7">
        <v>0</v>
      </c>
      <c r="AM70" s="7">
        <v>0</v>
      </c>
      <c r="AN70" s="9">
        <v>0</v>
      </c>
      <c r="AO70" s="9">
        <v>0</v>
      </c>
      <c r="AP70" s="7">
        <v>0</v>
      </c>
      <c r="AQ70" s="7">
        <v>0</v>
      </c>
      <c r="AR70" s="7">
        <v>0</v>
      </c>
      <c r="AS70" s="7">
        <v>0</v>
      </c>
    </row>
    <row r="71" spans="2:45" x14ac:dyDescent="0.25">
      <c r="B71" s="20">
        <v>1</v>
      </c>
      <c r="C71" s="33" t="s">
        <v>39</v>
      </c>
      <c r="D71" s="7" t="s">
        <v>206</v>
      </c>
      <c r="E71" s="7" t="s">
        <v>62</v>
      </c>
      <c r="F71" s="7" t="s">
        <v>42</v>
      </c>
      <c r="G71" s="16"/>
      <c r="H71" s="16"/>
      <c r="I71" s="7" t="s">
        <v>30</v>
      </c>
      <c r="J71" s="8" t="s">
        <v>22</v>
      </c>
      <c r="K71" s="7" t="s">
        <v>20</v>
      </c>
      <c r="L71" s="9">
        <v>0</v>
      </c>
      <c r="M71" s="9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9">
        <v>0</v>
      </c>
      <c r="T71" s="9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9">
        <v>0</v>
      </c>
      <c r="AA71" s="9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9">
        <v>0</v>
      </c>
      <c r="AH71" s="9">
        <v>0</v>
      </c>
      <c r="AI71" s="7">
        <v>0</v>
      </c>
      <c r="AJ71" s="7">
        <v>0</v>
      </c>
      <c r="AK71" s="7">
        <v>0</v>
      </c>
      <c r="AL71" s="7">
        <v>0</v>
      </c>
      <c r="AM71" s="7">
        <v>0</v>
      </c>
      <c r="AN71" s="9">
        <v>0</v>
      </c>
      <c r="AO71" s="9">
        <v>0</v>
      </c>
      <c r="AP71" s="7">
        <v>0</v>
      </c>
      <c r="AQ71" s="7">
        <v>0</v>
      </c>
      <c r="AR71" s="7">
        <v>0</v>
      </c>
      <c r="AS71" s="7">
        <v>0</v>
      </c>
    </row>
    <row r="72" spans="2:45" x14ac:dyDescent="0.25">
      <c r="B72" s="20">
        <v>1</v>
      </c>
      <c r="C72" s="33" t="s">
        <v>39</v>
      </c>
      <c r="D72" s="7" t="s">
        <v>207</v>
      </c>
      <c r="E72" s="7" t="s">
        <v>62</v>
      </c>
      <c r="F72" s="7" t="s">
        <v>42</v>
      </c>
      <c r="G72" s="16"/>
      <c r="H72" s="16"/>
      <c r="I72" s="7" t="s">
        <v>30</v>
      </c>
      <c r="J72" s="8" t="s">
        <v>20</v>
      </c>
      <c r="K72" s="7" t="s">
        <v>22</v>
      </c>
      <c r="L72" s="9">
        <v>0</v>
      </c>
      <c r="M72" s="9">
        <v>0</v>
      </c>
      <c r="N72" s="7">
        <v>0</v>
      </c>
      <c r="O72" s="7" t="s">
        <v>21</v>
      </c>
      <c r="P72" s="7">
        <v>0</v>
      </c>
      <c r="Q72" s="7">
        <v>0</v>
      </c>
      <c r="R72" s="7">
        <v>0</v>
      </c>
      <c r="S72" s="9">
        <v>0</v>
      </c>
      <c r="T72" s="9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9">
        <v>0</v>
      </c>
      <c r="AA72" s="9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9">
        <v>0</v>
      </c>
      <c r="AH72" s="9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9">
        <v>0</v>
      </c>
      <c r="AO72" s="9">
        <v>0</v>
      </c>
      <c r="AP72" s="7">
        <v>0</v>
      </c>
      <c r="AQ72" s="7">
        <v>0</v>
      </c>
      <c r="AR72" s="7">
        <v>0</v>
      </c>
      <c r="AS72" s="7">
        <v>0</v>
      </c>
    </row>
    <row r="73" spans="2:45" x14ac:dyDescent="0.25">
      <c r="B73" s="20">
        <v>1</v>
      </c>
      <c r="C73" s="33" t="s">
        <v>39</v>
      </c>
      <c r="D73" s="7" t="s">
        <v>206</v>
      </c>
      <c r="E73" s="7" t="s">
        <v>62</v>
      </c>
      <c r="F73" s="7" t="s">
        <v>42</v>
      </c>
      <c r="G73" s="16"/>
      <c r="H73" s="16"/>
      <c r="I73" s="7" t="s">
        <v>30</v>
      </c>
      <c r="J73" s="8" t="s">
        <v>20</v>
      </c>
      <c r="K73" s="7" t="s">
        <v>20</v>
      </c>
      <c r="L73" s="9">
        <v>0</v>
      </c>
      <c r="M73" s="9">
        <v>0</v>
      </c>
      <c r="N73" s="7" t="s">
        <v>20</v>
      </c>
      <c r="O73" s="7" t="s">
        <v>20</v>
      </c>
      <c r="P73" s="7" t="s">
        <v>20</v>
      </c>
      <c r="Q73" s="7" t="s">
        <v>20</v>
      </c>
      <c r="R73" s="7">
        <v>0</v>
      </c>
      <c r="S73" s="9">
        <v>0</v>
      </c>
      <c r="T73" s="9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9">
        <v>0</v>
      </c>
      <c r="AA73" s="9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9">
        <v>0</v>
      </c>
      <c r="AH73" s="9">
        <v>0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9">
        <v>0</v>
      </c>
      <c r="AO73" s="9">
        <v>0</v>
      </c>
      <c r="AP73" s="7">
        <v>0</v>
      </c>
      <c r="AQ73" s="7">
        <v>0</v>
      </c>
      <c r="AR73" s="7">
        <v>0</v>
      </c>
      <c r="AS73" s="7">
        <v>0</v>
      </c>
    </row>
    <row r="74" spans="2:45" x14ac:dyDescent="0.25">
      <c r="B74" s="20">
        <v>1</v>
      </c>
      <c r="C74" s="33" t="s">
        <v>39</v>
      </c>
      <c r="D74" s="7" t="s">
        <v>206</v>
      </c>
      <c r="E74" s="7" t="s">
        <v>62</v>
      </c>
      <c r="F74" s="7" t="s">
        <v>42</v>
      </c>
      <c r="G74" s="16"/>
      <c r="H74" s="16"/>
      <c r="I74" s="7" t="s">
        <v>30</v>
      </c>
      <c r="J74" s="8" t="s">
        <v>10</v>
      </c>
      <c r="K74" s="7" t="s">
        <v>22</v>
      </c>
      <c r="L74" s="9">
        <v>0</v>
      </c>
      <c r="M74" s="9">
        <v>0</v>
      </c>
      <c r="N74" s="7" t="s">
        <v>20</v>
      </c>
      <c r="O74" s="7" t="s">
        <v>20</v>
      </c>
      <c r="P74" s="7" t="s">
        <v>20</v>
      </c>
      <c r="Q74" s="7" t="s">
        <v>20</v>
      </c>
      <c r="R74" s="7">
        <v>0</v>
      </c>
      <c r="S74" s="9">
        <v>0</v>
      </c>
      <c r="T74" s="9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9">
        <v>0</v>
      </c>
      <c r="AA74" s="9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9">
        <v>0</v>
      </c>
      <c r="AH74" s="9">
        <v>0</v>
      </c>
      <c r="AI74" s="7">
        <v>0</v>
      </c>
      <c r="AJ74" s="7">
        <v>0</v>
      </c>
      <c r="AK74" s="7">
        <v>0</v>
      </c>
      <c r="AL74" s="7">
        <v>0</v>
      </c>
      <c r="AM74" s="7">
        <v>0</v>
      </c>
      <c r="AN74" s="9">
        <v>0</v>
      </c>
      <c r="AO74" s="9">
        <v>0</v>
      </c>
      <c r="AP74" s="7">
        <v>0</v>
      </c>
      <c r="AQ74" s="7">
        <v>0</v>
      </c>
      <c r="AR74" s="7">
        <v>0</v>
      </c>
      <c r="AS74" s="7">
        <v>0</v>
      </c>
    </row>
    <row r="75" spans="2:45" x14ac:dyDescent="0.25">
      <c r="B75" s="20">
        <v>1</v>
      </c>
      <c r="C75" s="33" t="s">
        <v>39</v>
      </c>
      <c r="D75" s="7" t="s">
        <v>208</v>
      </c>
      <c r="E75" s="7" t="s">
        <v>62</v>
      </c>
      <c r="F75" s="7" t="s">
        <v>42</v>
      </c>
      <c r="G75" s="16"/>
      <c r="H75" s="16"/>
      <c r="I75" s="7" t="s">
        <v>30</v>
      </c>
      <c r="J75" s="8" t="s">
        <v>22</v>
      </c>
      <c r="K75" s="7" t="s">
        <v>22</v>
      </c>
      <c r="L75" s="9">
        <v>0</v>
      </c>
      <c r="M75" s="9">
        <v>0</v>
      </c>
      <c r="N75" s="7" t="s">
        <v>20</v>
      </c>
      <c r="O75" s="7" t="s">
        <v>20</v>
      </c>
      <c r="P75" s="7" t="s">
        <v>20</v>
      </c>
      <c r="Q75" s="7" t="s">
        <v>20</v>
      </c>
      <c r="R75" s="7">
        <v>0</v>
      </c>
      <c r="S75" s="9">
        <v>0</v>
      </c>
      <c r="T75" s="9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9">
        <v>0</v>
      </c>
      <c r="AA75" s="9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9">
        <v>0</v>
      </c>
      <c r="AH75" s="9">
        <v>0</v>
      </c>
      <c r="AI75" s="7">
        <v>0</v>
      </c>
      <c r="AJ75" s="7">
        <v>0</v>
      </c>
      <c r="AK75" s="7">
        <v>0</v>
      </c>
      <c r="AL75" s="7">
        <v>0</v>
      </c>
      <c r="AM75" s="7">
        <v>0</v>
      </c>
      <c r="AN75" s="9">
        <v>0</v>
      </c>
      <c r="AO75" s="9">
        <v>0</v>
      </c>
      <c r="AP75" s="7">
        <v>0</v>
      </c>
      <c r="AQ75" s="7">
        <v>0</v>
      </c>
      <c r="AR75" s="7">
        <v>0</v>
      </c>
      <c r="AS75" s="7">
        <v>0</v>
      </c>
    </row>
    <row r="76" spans="2:45" x14ac:dyDescent="0.25">
      <c r="B76" s="20">
        <v>1</v>
      </c>
      <c r="C76" s="33" t="s">
        <v>39</v>
      </c>
      <c r="D76" s="7" t="s">
        <v>209</v>
      </c>
      <c r="E76" s="7" t="s">
        <v>62</v>
      </c>
      <c r="F76" s="7" t="s">
        <v>42</v>
      </c>
      <c r="G76" s="16"/>
      <c r="H76" s="16"/>
      <c r="I76" s="7" t="s">
        <v>30</v>
      </c>
      <c r="J76" s="8" t="s">
        <v>20</v>
      </c>
      <c r="K76" s="7" t="s">
        <v>20</v>
      </c>
      <c r="L76" s="9">
        <v>0</v>
      </c>
      <c r="M76" s="9">
        <v>0</v>
      </c>
      <c r="N76" s="7" t="s">
        <v>20</v>
      </c>
      <c r="O76" s="7" t="s">
        <v>20</v>
      </c>
      <c r="P76" s="7" t="s">
        <v>20</v>
      </c>
      <c r="Q76" s="7" t="s">
        <v>20</v>
      </c>
      <c r="R76" s="7" t="s">
        <v>20</v>
      </c>
      <c r="S76" s="9">
        <v>0</v>
      </c>
      <c r="T76" s="9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9">
        <v>0</v>
      </c>
      <c r="AA76" s="9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9">
        <v>0</v>
      </c>
      <c r="AH76" s="9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9">
        <v>0</v>
      </c>
      <c r="AO76" s="9">
        <v>0</v>
      </c>
      <c r="AP76" s="7">
        <v>0</v>
      </c>
      <c r="AQ76" s="7">
        <v>0</v>
      </c>
      <c r="AR76" s="7">
        <v>0</v>
      </c>
      <c r="AS76" s="7">
        <v>0</v>
      </c>
    </row>
    <row r="77" spans="2:45" x14ac:dyDescent="0.25">
      <c r="B77" s="20">
        <v>1</v>
      </c>
      <c r="C77" s="33" t="s">
        <v>39</v>
      </c>
      <c r="D77" s="7" t="s">
        <v>209</v>
      </c>
      <c r="E77" s="7" t="s">
        <v>62</v>
      </c>
      <c r="F77" s="7" t="s">
        <v>42</v>
      </c>
      <c r="G77" s="16"/>
      <c r="H77" s="16"/>
      <c r="I77" s="7" t="s">
        <v>30</v>
      </c>
      <c r="J77" s="8" t="s">
        <v>24</v>
      </c>
      <c r="K77" s="7" t="s">
        <v>24</v>
      </c>
      <c r="L77" s="9">
        <v>0</v>
      </c>
      <c r="M77" s="9">
        <v>0</v>
      </c>
      <c r="N77" s="7" t="s">
        <v>24</v>
      </c>
      <c r="O77" s="7" t="s">
        <v>24</v>
      </c>
      <c r="P77" s="7" t="s">
        <v>24</v>
      </c>
      <c r="Q77" s="7" t="s">
        <v>24</v>
      </c>
      <c r="R77" s="7" t="s">
        <v>24</v>
      </c>
      <c r="S77" s="9">
        <v>0</v>
      </c>
      <c r="T77" s="9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9">
        <v>0</v>
      </c>
      <c r="AA77" s="9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9">
        <v>0</v>
      </c>
      <c r="AH77" s="9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9">
        <v>0</v>
      </c>
      <c r="AO77" s="9">
        <v>0</v>
      </c>
      <c r="AP77" s="7">
        <v>0</v>
      </c>
      <c r="AQ77" s="7">
        <v>0</v>
      </c>
      <c r="AR77" s="7">
        <v>0</v>
      </c>
      <c r="AS77" s="7">
        <v>0</v>
      </c>
    </row>
    <row r="78" spans="2:45" x14ac:dyDescent="0.25">
      <c r="B78" s="20">
        <v>1</v>
      </c>
      <c r="C78" s="33" t="s">
        <v>39</v>
      </c>
      <c r="D78" s="7" t="s">
        <v>210</v>
      </c>
      <c r="E78" s="7" t="s">
        <v>62</v>
      </c>
      <c r="F78" s="7" t="s">
        <v>42</v>
      </c>
      <c r="G78" s="16"/>
      <c r="H78" s="16"/>
      <c r="I78" s="7" t="s">
        <v>30</v>
      </c>
      <c r="J78" s="8" t="s">
        <v>10</v>
      </c>
      <c r="K78" s="7" t="s">
        <v>22</v>
      </c>
      <c r="L78" s="9">
        <v>0</v>
      </c>
      <c r="M78" s="9">
        <v>0</v>
      </c>
      <c r="N78" s="7" t="s">
        <v>22</v>
      </c>
      <c r="O78" s="7" t="s">
        <v>22</v>
      </c>
      <c r="P78" s="7" t="s">
        <v>22</v>
      </c>
      <c r="Q78" s="7" t="s">
        <v>22</v>
      </c>
      <c r="R78" s="7" t="s">
        <v>22</v>
      </c>
      <c r="S78" s="9">
        <v>0</v>
      </c>
      <c r="T78" s="9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9">
        <v>0</v>
      </c>
      <c r="AA78" s="9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9">
        <v>0</v>
      </c>
      <c r="AH78" s="9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9">
        <v>0</v>
      </c>
      <c r="AO78" s="9">
        <v>0</v>
      </c>
      <c r="AP78" s="7">
        <v>0</v>
      </c>
      <c r="AQ78" s="7">
        <v>0</v>
      </c>
      <c r="AR78" s="7">
        <v>0</v>
      </c>
      <c r="AS78" s="7">
        <v>0</v>
      </c>
    </row>
    <row r="79" spans="2:45" x14ac:dyDescent="0.25">
      <c r="B79" s="20">
        <v>1</v>
      </c>
      <c r="C79" s="33" t="s">
        <v>39</v>
      </c>
      <c r="D79" s="7" t="s">
        <v>203</v>
      </c>
      <c r="E79" s="7" t="s">
        <v>62</v>
      </c>
      <c r="F79" s="7" t="s">
        <v>42</v>
      </c>
      <c r="G79" s="16"/>
      <c r="H79" s="16"/>
      <c r="I79" s="7" t="s">
        <v>30</v>
      </c>
      <c r="J79" s="8" t="s">
        <v>22</v>
      </c>
      <c r="K79" s="7" t="s">
        <v>10</v>
      </c>
      <c r="L79" s="9" t="s">
        <v>10</v>
      </c>
      <c r="M79" s="9" t="s">
        <v>10</v>
      </c>
      <c r="N79" s="7" t="s">
        <v>22</v>
      </c>
      <c r="O79" s="7" t="s">
        <v>22</v>
      </c>
      <c r="P79" s="7" t="s">
        <v>22</v>
      </c>
      <c r="Q79" s="7" t="s">
        <v>22</v>
      </c>
      <c r="R79" s="7" t="s">
        <v>22</v>
      </c>
      <c r="S79" s="9">
        <v>0</v>
      </c>
      <c r="T79" s="9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9">
        <v>0</v>
      </c>
      <c r="AA79" s="9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9">
        <v>0</v>
      </c>
      <c r="AH79" s="9">
        <v>0</v>
      </c>
      <c r="AI79" s="7">
        <v>0</v>
      </c>
      <c r="AJ79" s="7">
        <v>0</v>
      </c>
      <c r="AK79" s="7">
        <v>0</v>
      </c>
      <c r="AL79" s="7">
        <v>0</v>
      </c>
      <c r="AM79" s="7">
        <v>0</v>
      </c>
      <c r="AN79" s="9">
        <v>0</v>
      </c>
      <c r="AO79" s="9">
        <v>0</v>
      </c>
      <c r="AP79" s="7">
        <v>0</v>
      </c>
      <c r="AQ79" s="7">
        <v>0</v>
      </c>
      <c r="AR79" s="7">
        <v>0</v>
      </c>
      <c r="AS79" s="7">
        <v>0</v>
      </c>
    </row>
    <row r="80" spans="2:45" x14ac:dyDescent="0.25">
      <c r="B80" s="20">
        <v>1</v>
      </c>
      <c r="C80" s="33" t="s">
        <v>39</v>
      </c>
      <c r="D80" s="7" t="s">
        <v>211</v>
      </c>
      <c r="E80" s="7" t="s">
        <v>62</v>
      </c>
      <c r="F80" s="7" t="s">
        <v>42</v>
      </c>
      <c r="G80" s="16"/>
      <c r="H80" s="16"/>
      <c r="I80" s="7" t="s">
        <v>30</v>
      </c>
      <c r="J80" s="8" t="s">
        <v>22</v>
      </c>
      <c r="K80" s="7" t="s">
        <v>22</v>
      </c>
      <c r="L80" s="9">
        <v>0</v>
      </c>
      <c r="M80" s="9">
        <v>0</v>
      </c>
      <c r="N80" s="7" t="s">
        <v>22</v>
      </c>
      <c r="O80" s="7" t="s">
        <v>22</v>
      </c>
      <c r="P80" s="7" t="s">
        <v>22</v>
      </c>
      <c r="Q80" s="7" t="s">
        <v>22</v>
      </c>
      <c r="R80" s="7" t="s">
        <v>22</v>
      </c>
      <c r="S80" s="9">
        <v>0</v>
      </c>
      <c r="T80" s="9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9">
        <v>0</v>
      </c>
      <c r="AA80" s="9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9">
        <v>0</v>
      </c>
      <c r="AH80" s="9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9">
        <v>0</v>
      </c>
      <c r="AO80" s="9">
        <v>0</v>
      </c>
      <c r="AP80" s="7">
        <v>0</v>
      </c>
      <c r="AQ80" s="7">
        <v>0</v>
      </c>
      <c r="AR80" s="7">
        <v>0</v>
      </c>
      <c r="AS80" s="7">
        <v>0</v>
      </c>
    </row>
    <row r="81" spans="2:45" x14ac:dyDescent="0.25">
      <c r="B81" s="20">
        <v>1</v>
      </c>
      <c r="C81" s="34" t="s">
        <v>38</v>
      </c>
      <c r="D81" s="2" t="s">
        <v>212</v>
      </c>
      <c r="E81" s="2" t="s">
        <v>15</v>
      </c>
      <c r="F81" s="7" t="s">
        <v>73</v>
      </c>
      <c r="G81" s="18"/>
      <c r="H81" s="18"/>
      <c r="I81" s="2" t="s">
        <v>31</v>
      </c>
      <c r="J81" s="8" t="s">
        <v>22</v>
      </c>
      <c r="K81" s="7" t="s">
        <v>22</v>
      </c>
      <c r="L81" s="9">
        <v>0</v>
      </c>
      <c r="M81" s="9">
        <v>0</v>
      </c>
      <c r="N81" s="7" t="s">
        <v>22</v>
      </c>
      <c r="O81" s="7" t="s">
        <v>22</v>
      </c>
      <c r="P81" s="7" t="s">
        <v>22</v>
      </c>
      <c r="Q81" s="7" t="s">
        <v>10</v>
      </c>
      <c r="R81" s="7" t="s">
        <v>22</v>
      </c>
      <c r="S81" s="9">
        <v>0</v>
      </c>
      <c r="T81" s="9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9">
        <v>0</v>
      </c>
      <c r="AA81" s="9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9">
        <v>0</v>
      </c>
      <c r="AH81" s="9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9">
        <v>0</v>
      </c>
      <c r="AO81" s="9">
        <v>0</v>
      </c>
      <c r="AP81" s="7">
        <v>0</v>
      </c>
      <c r="AQ81" s="7">
        <v>0</v>
      </c>
      <c r="AR81" s="7">
        <v>0</v>
      </c>
      <c r="AS81" s="7">
        <v>0</v>
      </c>
    </row>
    <row r="82" spans="2:45" x14ac:dyDescent="0.25">
      <c r="B82" s="20">
        <v>1</v>
      </c>
      <c r="C82" s="34" t="s">
        <v>38</v>
      </c>
      <c r="D82" s="7" t="s">
        <v>213</v>
      </c>
      <c r="E82" s="7" t="s">
        <v>14</v>
      </c>
      <c r="F82" s="7" t="s">
        <v>73</v>
      </c>
      <c r="G82" s="12" t="s">
        <v>70</v>
      </c>
      <c r="H82" s="16"/>
      <c r="I82" s="7" t="s">
        <v>31</v>
      </c>
      <c r="J82" s="8" t="s">
        <v>20</v>
      </c>
      <c r="K82" s="7" t="s">
        <v>20</v>
      </c>
      <c r="L82" s="9" t="s">
        <v>11</v>
      </c>
      <c r="M82" s="9" t="s">
        <v>11</v>
      </c>
      <c r="N82" s="7" t="s">
        <v>20</v>
      </c>
      <c r="O82" s="7" t="s">
        <v>20</v>
      </c>
      <c r="P82" s="7" t="s">
        <v>20</v>
      </c>
      <c r="Q82" s="7" t="s">
        <v>20</v>
      </c>
      <c r="R82" s="7" t="s">
        <v>20</v>
      </c>
      <c r="S82" s="9" t="s">
        <v>11</v>
      </c>
      <c r="T82" s="9" t="s">
        <v>11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9">
        <v>0</v>
      </c>
      <c r="AA82" s="9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9">
        <v>0</v>
      </c>
      <c r="AH82" s="9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9">
        <v>0</v>
      </c>
      <c r="AO82" s="9">
        <v>0</v>
      </c>
      <c r="AP82" s="7">
        <v>0</v>
      </c>
      <c r="AQ82" s="7">
        <v>0</v>
      </c>
      <c r="AR82" s="7">
        <v>0</v>
      </c>
      <c r="AS82" s="7">
        <v>0</v>
      </c>
    </row>
    <row r="83" spans="2:45" x14ac:dyDescent="0.25">
      <c r="B83" s="20">
        <v>1</v>
      </c>
      <c r="C83" s="34" t="s">
        <v>38</v>
      </c>
      <c r="D83" s="2" t="s">
        <v>214</v>
      </c>
      <c r="E83" s="2" t="s">
        <v>14</v>
      </c>
      <c r="F83" s="7" t="s">
        <v>73</v>
      </c>
      <c r="G83" s="18"/>
      <c r="H83" s="18"/>
      <c r="I83" s="7" t="s">
        <v>67</v>
      </c>
      <c r="J83" s="8" t="s">
        <v>22</v>
      </c>
      <c r="K83" s="7" t="s">
        <v>22</v>
      </c>
      <c r="L83" s="9" t="s">
        <v>11</v>
      </c>
      <c r="M83" s="9" t="s">
        <v>11</v>
      </c>
      <c r="N83" s="7" t="s">
        <v>22</v>
      </c>
      <c r="O83" s="7" t="s">
        <v>22</v>
      </c>
      <c r="P83" s="7" t="s">
        <v>22</v>
      </c>
      <c r="Q83" s="7" t="s">
        <v>22</v>
      </c>
      <c r="R83" s="7" t="s">
        <v>22</v>
      </c>
      <c r="S83" s="9" t="s">
        <v>11</v>
      </c>
      <c r="T83" s="9" t="s">
        <v>11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9">
        <v>0</v>
      </c>
      <c r="AA83" s="9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9">
        <v>0</v>
      </c>
      <c r="AH83" s="9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9">
        <v>0</v>
      </c>
      <c r="AO83" s="9">
        <v>0</v>
      </c>
      <c r="AP83" s="7">
        <v>0</v>
      </c>
      <c r="AQ83" s="7">
        <v>0</v>
      </c>
      <c r="AR83" s="7">
        <v>0</v>
      </c>
      <c r="AS83" s="7">
        <v>0</v>
      </c>
    </row>
    <row r="84" spans="2:45" x14ac:dyDescent="0.25">
      <c r="B84" s="20">
        <v>1</v>
      </c>
      <c r="C84" s="34" t="s">
        <v>38</v>
      </c>
      <c r="D84" s="7" t="s">
        <v>169</v>
      </c>
      <c r="E84" s="7" t="s">
        <v>66</v>
      </c>
      <c r="F84" s="7" t="s">
        <v>73</v>
      </c>
      <c r="G84" s="16"/>
      <c r="H84" s="16"/>
      <c r="I84" s="12" t="s">
        <v>85</v>
      </c>
      <c r="J84" s="8" t="s">
        <v>23</v>
      </c>
      <c r="K84" s="7" t="s">
        <v>23</v>
      </c>
      <c r="L84" s="9" t="s">
        <v>11</v>
      </c>
      <c r="M84" s="9" t="s">
        <v>11</v>
      </c>
      <c r="N84" s="7" t="s">
        <v>23</v>
      </c>
      <c r="O84" s="7" t="s">
        <v>23</v>
      </c>
      <c r="P84" s="7" t="s">
        <v>23</v>
      </c>
      <c r="Q84" s="7" t="s">
        <v>23</v>
      </c>
      <c r="R84" s="7" t="s">
        <v>23</v>
      </c>
      <c r="S84" s="9" t="s">
        <v>11</v>
      </c>
      <c r="T84" s="9" t="s">
        <v>11</v>
      </c>
      <c r="U84" s="7" t="s">
        <v>23</v>
      </c>
      <c r="V84" s="7" t="s">
        <v>23</v>
      </c>
      <c r="W84" s="7" t="s">
        <v>23</v>
      </c>
      <c r="X84" s="7" t="s">
        <v>23</v>
      </c>
      <c r="Y84" s="7" t="s">
        <v>23</v>
      </c>
      <c r="Z84" s="9">
        <v>0</v>
      </c>
      <c r="AA84" s="9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9">
        <v>0</v>
      </c>
      <c r="AH84" s="9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9">
        <v>0</v>
      </c>
      <c r="AO84" s="9">
        <v>0</v>
      </c>
      <c r="AP84" s="7">
        <v>0</v>
      </c>
      <c r="AQ84" s="7">
        <v>0</v>
      </c>
      <c r="AR84" s="7">
        <v>0</v>
      </c>
      <c r="AS84" s="7">
        <v>0</v>
      </c>
    </row>
    <row r="85" spans="2:45" x14ac:dyDescent="0.25">
      <c r="B85" s="20">
        <v>1</v>
      </c>
      <c r="C85" s="34" t="s">
        <v>38</v>
      </c>
      <c r="D85" s="7" t="s">
        <v>215</v>
      </c>
      <c r="E85" s="7" t="s">
        <v>32</v>
      </c>
      <c r="F85" s="7" t="s">
        <v>73</v>
      </c>
      <c r="G85" s="7" t="s">
        <v>7</v>
      </c>
      <c r="H85" s="7" t="s">
        <v>79</v>
      </c>
      <c r="I85" s="7" t="s">
        <v>43</v>
      </c>
      <c r="J85" s="8" t="s">
        <v>22</v>
      </c>
      <c r="K85" s="7" t="s">
        <v>20</v>
      </c>
      <c r="L85" s="9" t="s">
        <v>11</v>
      </c>
      <c r="M85" s="9" t="s">
        <v>11</v>
      </c>
      <c r="N85" s="7" t="s">
        <v>20</v>
      </c>
      <c r="O85" s="7" t="s">
        <v>20</v>
      </c>
      <c r="P85" s="7" t="s">
        <v>20</v>
      </c>
      <c r="Q85" s="7" t="s">
        <v>22</v>
      </c>
      <c r="R85" s="7" t="s">
        <v>22</v>
      </c>
      <c r="S85" s="9" t="s">
        <v>11</v>
      </c>
      <c r="T85" s="9" t="s">
        <v>11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9">
        <v>0</v>
      </c>
      <c r="AA85" s="9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9">
        <v>0</v>
      </c>
      <c r="AH85" s="9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9">
        <v>0</v>
      </c>
      <c r="AO85" s="9">
        <v>0</v>
      </c>
      <c r="AP85" s="7">
        <v>0</v>
      </c>
      <c r="AQ85" s="7">
        <v>0</v>
      </c>
      <c r="AR85" s="7">
        <v>0</v>
      </c>
      <c r="AS85" s="7">
        <v>0</v>
      </c>
    </row>
    <row r="86" spans="2:45" x14ac:dyDescent="0.25">
      <c r="B86" s="20">
        <v>1</v>
      </c>
      <c r="C86" s="34" t="s">
        <v>38</v>
      </c>
      <c r="D86" s="7" t="s">
        <v>216</v>
      </c>
      <c r="E86" s="7" t="s">
        <v>32</v>
      </c>
      <c r="F86" s="7" t="s">
        <v>73</v>
      </c>
      <c r="G86" s="7" t="s">
        <v>7</v>
      </c>
      <c r="H86" s="7" t="s">
        <v>80</v>
      </c>
      <c r="I86" s="7" t="s">
        <v>31</v>
      </c>
      <c r="J86" s="8" t="s">
        <v>20</v>
      </c>
      <c r="K86" s="7" t="s">
        <v>20</v>
      </c>
      <c r="L86" s="9" t="s">
        <v>11</v>
      </c>
      <c r="M86" s="9" t="s">
        <v>11</v>
      </c>
      <c r="N86" s="7" t="s">
        <v>22</v>
      </c>
      <c r="O86" s="7" t="s">
        <v>22</v>
      </c>
      <c r="P86" s="7" t="s">
        <v>22</v>
      </c>
      <c r="Q86" s="7" t="s">
        <v>20</v>
      </c>
      <c r="R86" s="7" t="s">
        <v>20</v>
      </c>
      <c r="S86" s="9" t="s">
        <v>11</v>
      </c>
      <c r="T86" s="9" t="s">
        <v>11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9">
        <v>0</v>
      </c>
      <c r="AA86" s="9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9">
        <v>0</v>
      </c>
      <c r="AH86" s="9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9">
        <v>0</v>
      </c>
      <c r="AO86" s="9">
        <v>0</v>
      </c>
      <c r="AP86" s="7">
        <v>0</v>
      </c>
      <c r="AQ86" s="7">
        <v>0</v>
      </c>
      <c r="AR86" s="7">
        <v>0</v>
      </c>
      <c r="AS86" s="7">
        <v>0</v>
      </c>
    </row>
    <row r="87" spans="2:45" x14ac:dyDescent="0.25">
      <c r="B87" s="20">
        <v>1</v>
      </c>
      <c r="C87" s="34" t="s">
        <v>38</v>
      </c>
      <c r="D87" s="7" t="s">
        <v>217</v>
      </c>
      <c r="E87" s="7" t="s">
        <v>32</v>
      </c>
      <c r="F87" s="7" t="s">
        <v>73</v>
      </c>
      <c r="G87" s="7" t="s">
        <v>7</v>
      </c>
      <c r="H87" s="7" t="s">
        <v>82</v>
      </c>
      <c r="I87" s="7" t="s">
        <v>31</v>
      </c>
      <c r="J87" s="8" t="s">
        <v>23</v>
      </c>
      <c r="K87" s="7" t="s">
        <v>23</v>
      </c>
      <c r="L87" s="9" t="s">
        <v>11</v>
      </c>
      <c r="M87" s="9" t="s">
        <v>11</v>
      </c>
      <c r="N87" s="7" t="s">
        <v>23</v>
      </c>
      <c r="O87" s="7" t="s">
        <v>23</v>
      </c>
      <c r="P87" s="7" t="s">
        <v>23</v>
      </c>
      <c r="Q87" s="7" t="s">
        <v>23</v>
      </c>
      <c r="R87" s="7" t="s">
        <v>23</v>
      </c>
      <c r="S87" s="9" t="s">
        <v>11</v>
      </c>
      <c r="T87" s="9" t="s">
        <v>11</v>
      </c>
      <c r="U87" s="7" t="s">
        <v>23</v>
      </c>
      <c r="V87" s="7" t="s">
        <v>23</v>
      </c>
      <c r="W87" s="7" t="s">
        <v>23</v>
      </c>
      <c r="X87" s="7" t="s">
        <v>23</v>
      </c>
      <c r="Y87" s="7" t="s">
        <v>23</v>
      </c>
      <c r="Z87" s="9">
        <v>0</v>
      </c>
      <c r="AA87" s="9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9">
        <v>0</v>
      </c>
      <c r="AH87" s="9">
        <v>0</v>
      </c>
      <c r="AI87" s="7">
        <v>0</v>
      </c>
      <c r="AJ87" s="7">
        <v>0</v>
      </c>
      <c r="AK87" s="7">
        <v>0</v>
      </c>
      <c r="AL87" s="7">
        <v>0</v>
      </c>
      <c r="AM87" s="7">
        <v>0</v>
      </c>
      <c r="AN87" s="9">
        <v>0</v>
      </c>
      <c r="AO87" s="9">
        <v>0</v>
      </c>
      <c r="AP87" s="7">
        <v>0</v>
      </c>
      <c r="AQ87" s="7">
        <v>0</v>
      </c>
      <c r="AR87" s="7">
        <v>0</v>
      </c>
      <c r="AS87" s="7">
        <v>0</v>
      </c>
    </row>
    <row r="88" spans="2:45" x14ac:dyDescent="0.25">
      <c r="B88" s="20">
        <v>1</v>
      </c>
      <c r="C88" s="34" t="s">
        <v>38</v>
      </c>
      <c r="D88" s="7" t="s">
        <v>218</v>
      </c>
      <c r="E88" s="7" t="s">
        <v>32</v>
      </c>
      <c r="F88" s="7" t="s">
        <v>73</v>
      </c>
      <c r="G88" s="7" t="s">
        <v>7</v>
      </c>
      <c r="H88" s="7" t="s">
        <v>72</v>
      </c>
      <c r="I88" s="7" t="s">
        <v>43</v>
      </c>
      <c r="J88" s="8" t="s">
        <v>22</v>
      </c>
      <c r="K88" s="7" t="s">
        <v>22</v>
      </c>
      <c r="L88" s="9" t="s">
        <v>11</v>
      </c>
      <c r="M88" s="9" t="s">
        <v>11</v>
      </c>
      <c r="N88" s="7" t="s">
        <v>22</v>
      </c>
      <c r="O88" s="7" t="s">
        <v>22</v>
      </c>
      <c r="P88" s="7" t="s">
        <v>22</v>
      </c>
      <c r="Q88" s="7" t="s">
        <v>22</v>
      </c>
      <c r="R88" s="7" t="s">
        <v>22</v>
      </c>
      <c r="S88" s="9" t="s">
        <v>11</v>
      </c>
      <c r="T88" s="9" t="s">
        <v>11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9">
        <v>0</v>
      </c>
      <c r="AA88" s="9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9">
        <v>0</v>
      </c>
      <c r="AH88" s="9">
        <v>0</v>
      </c>
      <c r="AI88" s="7">
        <v>0</v>
      </c>
      <c r="AJ88" s="7">
        <v>0</v>
      </c>
      <c r="AK88" s="7">
        <v>0</v>
      </c>
      <c r="AL88" s="7">
        <v>0</v>
      </c>
      <c r="AM88" s="7">
        <v>0</v>
      </c>
      <c r="AN88" s="9">
        <v>0</v>
      </c>
      <c r="AO88" s="9">
        <v>0</v>
      </c>
      <c r="AP88" s="7">
        <v>0</v>
      </c>
      <c r="AQ88" s="7">
        <v>0</v>
      </c>
      <c r="AR88" s="7">
        <v>0</v>
      </c>
      <c r="AS88" s="7">
        <v>0</v>
      </c>
    </row>
    <row r="89" spans="2:45" x14ac:dyDescent="0.25">
      <c r="B89" s="20">
        <v>1</v>
      </c>
      <c r="C89" s="34" t="s">
        <v>38</v>
      </c>
      <c r="D89" s="7" t="s">
        <v>218</v>
      </c>
      <c r="E89" s="7" t="s">
        <v>32</v>
      </c>
      <c r="F89" s="7" t="s">
        <v>73</v>
      </c>
      <c r="G89" s="7" t="s">
        <v>7</v>
      </c>
      <c r="H89" s="7" t="s">
        <v>83</v>
      </c>
      <c r="I89" s="7" t="s">
        <v>43</v>
      </c>
      <c r="J89" s="8" t="s">
        <v>23</v>
      </c>
      <c r="K89" s="7" t="s">
        <v>23</v>
      </c>
      <c r="L89" s="9" t="s">
        <v>11</v>
      </c>
      <c r="M89" s="9" t="s">
        <v>11</v>
      </c>
      <c r="N89" s="7" t="s">
        <v>23</v>
      </c>
      <c r="O89" s="7" t="s">
        <v>23</v>
      </c>
      <c r="P89" s="7" t="s">
        <v>23</v>
      </c>
      <c r="Q89" s="7" t="s">
        <v>23</v>
      </c>
      <c r="R89" s="7" t="s">
        <v>23</v>
      </c>
      <c r="S89" s="9" t="s">
        <v>11</v>
      </c>
      <c r="T89" s="9" t="s">
        <v>11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9">
        <v>0</v>
      </c>
      <c r="AA89" s="9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9">
        <v>0</v>
      </c>
      <c r="AH89" s="9">
        <v>0</v>
      </c>
      <c r="AI89" s="7">
        <v>0</v>
      </c>
      <c r="AJ89" s="7">
        <v>0</v>
      </c>
      <c r="AK89" s="7">
        <v>0</v>
      </c>
      <c r="AL89" s="7">
        <v>0</v>
      </c>
      <c r="AM89" s="7">
        <v>0</v>
      </c>
      <c r="AN89" s="9">
        <v>0</v>
      </c>
      <c r="AO89" s="9">
        <v>0</v>
      </c>
      <c r="AP89" s="7">
        <v>0</v>
      </c>
      <c r="AQ89" s="7">
        <v>0</v>
      </c>
      <c r="AR89" s="7">
        <v>0</v>
      </c>
      <c r="AS89" s="7">
        <v>0</v>
      </c>
    </row>
    <row r="90" spans="2:45" x14ac:dyDescent="0.25">
      <c r="B90" s="20">
        <v>1</v>
      </c>
      <c r="C90" s="34" t="s">
        <v>38</v>
      </c>
      <c r="D90" s="7" t="s">
        <v>218</v>
      </c>
      <c r="E90" s="7" t="s">
        <v>32</v>
      </c>
      <c r="F90" s="7" t="s">
        <v>73</v>
      </c>
      <c r="G90" s="7" t="s">
        <v>7</v>
      </c>
      <c r="H90" s="16"/>
      <c r="I90" s="7" t="s">
        <v>31</v>
      </c>
      <c r="J90" s="8" t="s">
        <v>23</v>
      </c>
      <c r="K90" s="7" t="s">
        <v>23</v>
      </c>
      <c r="L90" s="9" t="s">
        <v>11</v>
      </c>
      <c r="M90" s="9" t="s">
        <v>11</v>
      </c>
      <c r="N90" s="7" t="s">
        <v>23</v>
      </c>
      <c r="O90" s="7" t="s">
        <v>23</v>
      </c>
      <c r="P90" s="7" t="s">
        <v>23</v>
      </c>
      <c r="Q90" s="7" t="s">
        <v>23</v>
      </c>
      <c r="R90" s="7" t="s">
        <v>23</v>
      </c>
      <c r="S90" s="9" t="s">
        <v>11</v>
      </c>
      <c r="T90" s="9" t="s">
        <v>11</v>
      </c>
      <c r="U90" s="7" t="s">
        <v>23</v>
      </c>
      <c r="V90" s="7" t="s">
        <v>23</v>
      </c>
      <c r="W90" s="7" t="s">
        <v>23</v>
      </c>
      <c r="X90" s="7" t="s">
        <v>23</v>
      </c>
      <c r="Y90" s="7" t="s">
        <v>23</v>
      </c>
      <c r="Z90" s="9">
        <v>0</v>
      </c>
      <c r="AA90" s="9">
        <v>0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9">
        <v>0</v>
      </c>
      <c r="AH90" s="9">
        <v>0</v>
      </c>
      <c r="AI90" s="7">
        <v>0</v>
      </c>
      <c r="AJ90" s="7">
        <v>0</v>
      </c>
      <c r="AK90" s="7">
        <v>0</v>
      </c>
      <c r="AL90" s="7">
        <v>0</v>
      </c>
      <c r="AM90" s="7">
        <v>0</v>
      </c>
      <c r="AN90" s="9">
        <v>0</v>
      </c>
      <c r="AO90" s="9">
        <v>0</v>
      </c>
      <c r="AP90" s="7">
        <v>0</v>
      </c>
      <c r="AQ90" s="7">
        <v>0</v>
      </c>
      <c r="AR90" s="7">
        <v>0</v>
      </c>
      <c r="AS90" s="7">
        <v>0</v>
      </c>
    </row>
    <row r="91" spans="2:45" x14ac:dyDescent="0.25">
      <c r="B91" s="20">
        <v>1</v>
      </c>
      <c r="C91" s="34" t="s">
        <v>38</v>
      </c>
      <c r="D91" s="7" t="s">
        <v>218</v>
      </c>
      <c r="E91" s="7" t="s">
        <v>36</v>
      </c>
      <c r="F91" s="7" t="s">
        <v>42</v>
      </c>
      <c r="G91" s="16"/>
      <c r="H91" s="16"/>
      <c r="I91" s="7" t="s">
        <v>65</v>
      </c>
      <c r="J91" s="8" t="s">
        <v>20</v>
      </c>
      <c r="K91" s="7" t="s">
        <v>20</v>
      </c>
      <c r="L91" s="9" t="s">
        <v>11</v>
      </c>
      <c r="M91" s="9" t="s">
        <v>11</v>
      </c>
      <c r="N91" s="7" t="s">
        <v>20</v>
      </c>
      <c r="O91" s="7" t="s">
        <v>20</v>
      </c>
      <c r="P91" s="7" t="s">
        <v>20</v>
      </c>
      <c r="Q91" s="7" t="s">
        <v>20</v>
      </c>
      <c r="R91" s="7" t="s">
        <v>20</v>
      </c>
      <c r="S91" s="9" t="s">
        <v>11</v>
      </c>
      <c r="T91" s="9" t="s">
        <v>11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9">
        <v>0</v>
      </c>
      <c r="AA91" s="9">
        <v>0</v>
      </c>
      <c r="AB91" s="7">
        <v>0</v>
      </c>
      <c r="AC91" s="7">
        <v>0</v>
      </c>
      <c r="AD91" s="7">
        <v>0</v>
      </c>
      <c r="AE91" s="7">
        <v>0</v>
      </c>
      <c r="AF91" s="7">
        <v>0</v>
      </c>
      <c r="AG91" s="9">
        <v>0</v>
      </c>
      <c r="AH91" s="9">
        <v>0</v>
      </c>
      <c r="AI91" s="7">
        <v>0</v>
      </c>
      <c r="AJ91" s="7">
        <v>0</v>
      </c>
      <c r="AK91" s="7">
        <v>0</v>
      </c>
      <c r="AL91" s="7">
        <v>0</v>
      </c>
      <c r="AM91" s="7">
        <v>0</v>
      </c>
      <c r="AN91" s="9">
        <v>0</v>
      </c>
      <c r="AO91" s="9">
        <v>0</v>
      </c>
      <c r="AP91" s="7">
        <v>0</v>
      </c>
      <c r="AQ91" s="7">
        <v>0</v>
      </c>
      <c r="AR91" s="7">
        <v>0</v>
      </c>
      <c r="AS91" s="7">
        <v>0</v>
      </c>
    </row>
    <row r="92" spans="2:45" x14ac:dyDescent="0.25">
      <c r="B92" s="20">
        <v>1</v>
      </c>
      <c r="C92" s="34" t="s">
        <v>38</v>
      </c>
      <c r="D92" s="7" t="s">
        <v>219</v>
      </c>
      <c r="E92" s="7" t="s">
        <v>36</v>
      </c>
      <c r="F92" s="7" t="s">
        <v>73</v>
      </c>
      <c r="G92" s="16"/>
      <c r="H92" s="16"/>
      <c r="I92" s="7" t="s">
        <v>64</v>
      </c>
      <c r="J92" s="8" t="s">
        <v>23</v>
      </c>
      <c r="K92" s="7" t="s">
        <v>23</v>
      </c>
      <c r="L92" s="9" t="s">
        <v>11</v>
      </c>
      <c r="M92" s="9" t="s">
        <v>11</v>
      </c>
      <c r="N92" s="7" t="s">
        <v>23</v>
      </c>
      <c r="O92" s="7" t="s">
        <v>23</v>
      </c>
      <c r="P92" s="7" t="s">
        <v>23</v>
      </c>
      <c r="Q92" s="7" t="s">
        <v>23</v>
      </c>
      <c r="R92" s="7" t="s">
        <v>23</v>
      </c>
      <c r="S92" s="9" t="s">
        <v>11</v>
      </c>
      <c r="T92" s="9" t="s">
        <v>11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9">
        <v>0</v>
      </c>
      <c r="AA92" s="9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9">
        <v>0</v>
      </c>
      <c r="AH92" s="9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9">
        <v>0</v>
      </c>
      <c r="AO92" s="9">
        <v>0</v>
      </c>
      <c r="AP92" s="7">
        <v>0</v>
      </c>
      <c r="AQ92" s="7">
        <v>0</v>
      </c>
      <c r="AR92" s="7">
        <v>0</v>
      </c>
      <c r="AS92" s="7">
        <v>0</v>
      </c>
    </row>
    <row r="93" spans="2:45" x14ac:dyDescent="0.25">
      <c r="B93" s="20">
        <v>1</v>
      </c>
      <c r="C93" s="34" t="s">
        <v>38</v>
      </c>
      <c r="D93" s="7" t="s">
        <v>220</v>
      </c>
      <c r="E93" s="7" t="s">
        <v>36</v>
      </c>
      <c r="F93" s="7" t="s">
        <v>73</v>
      </c>
      <c r="G93" s="16"/>
      <c r="H93" s="16"/>
      <c r="I93" s="7" t="s">
        <v>30</v>
      </c>
      <c r="J93" s="8" t="s">
        <v>22</v>
      </c>
      <c r="K93" s="7">
        <v>0</v>
      </c>
      <c r="L93" s="9">
        <v>0</v>
      </c>
      <c r="M93" s="9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9">
        <v>0</v>
      </c>
      <c r="T93" s="9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9">
        <v>0</v>
      </c>
      <c r="AA93" s="9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9">
        <v>0</v>
      </c>
      <c r="AH93" s="9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9">
        <v>0</v>
      </c>
      <c r="AO93" s="9">
        <v>0</v>
      </c>
      <c r="AP93" s="7">
        <v>0</v>
      </c>
      <c r="AQ93" s="7">
        <v>0</v>
      </c>
      <c r="AR93" s="7">
        <v>0</v>
      </c>
      <c r="AS93" s="7">
        <v>0</v>
      </c>
    </row>
    <row r="94" spans="2:45" x14ac:dyDescent="0.25">
      <c r="B94" s="20">
        <v>1</v>
      </c>
      <c r="C94" s="34" t="s">
        <v>38</v>
      </c>
      <c r="D94" s="7" t="s">
        <v>221</v>
      </c>
      <c r="E94" s="7" t="s">
        <v>74</v>
      </c>
      <c r="F94" s="7" t="s">
        <v>73</v>
      </c>
      <c r="G94" s="16"/>
      <c r="H94" s="16"/>
      <c r="I94" s="7" t="s">
        <v>55</v>
      </c>
      <c r="J94" s="8" t="s">
        <v>20</v>
      </c>
      <c r="K94" s="7">
        <v>0</v>
      </c>
      <c r="L94" s="9">
        <v>0</v>
      </c>
      <c r="M94" s="9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9">
        <v>0</v>
      </c>
      <c r="T94" s="9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9">
        <v>0</v>
      </c>
      <c r="AA94" s="9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9">
        <v>0</v>
      </c>
      <c r="AH94" s="9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9">
        <v>0</v>
      </c>
      <c r="AO94" s="9">
        <v>0</v>
      </c>
      <c r="AP94" s="7">
        <v>0</v>
      </c>
      <c r="AQ94" s="7">
        <v>0</v>
      </c>
      <c r="AR94" s="7">
        <v>0</v>
      </c>
      <c r="AS94" s="7">
        <v>0</v>
      </c>
    </row>
    <row r="95" spans="2:45" x14ac:dyDescent="0.25">
      <c r="B95" s="20">
        <v>1</v>
      </c>
      <c r="C95" s="34" t="s">
        <v>38</v>
      </c>
      <c r="D95" s="7" t="s">
        <v>209</v>
      </c>
      <c r="E95" s="7" t="s">
        <v>74</v>
      </c>
      <c r="F95" s="7" t="s">
        <v>73</v>
      </c>
      <c r="G95" s="16"/>
      <c r="H95" s="16"/>
      <c r="I95" s="7" t="s">
        <v>55</v>
      </c>
      <c r="J95" s="8" t="s">
        <v>54</v>
      </c>
      <c r="K95" s="7">
        <v>0</v>
      </c>
      <c r="L95" s="9">
        <v>0</v>
      </c>
      <c r="M95" s="9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9">
        <v>0</v>
      </c>
      <c r="T95" s="9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9">
        <v>0</v>
      </c>
      <c r="AA95" s="9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9">
        <v>0</v>
      </c>
      <c r="AH95" s="9">
        <v>0</v>
      </c>
      <c r="AI95" s="7">
        <v>0</v>
      </c>
      <c r="AJ95" s="7">
        <v>0</v>
      </c>
      <c r="AK95" s="7">
        <v>0</v>
      </c>
      <c r="AL95" s="7">
        <v>0</v>
      </c>
      <c r="AM95" s="7">
        <v>0</v>
      </c>
      <c r="AN95" s="9">
        <v>0</v>
      </c>
      <c r="AO95" s="9">
        <v>0</v>
      </c>
      <c r="AP95" s="7">
        <v>0</v>
      </c>
      <c r="AQ95" s="7">
        <v>0</v>
      </c>
      <c r="AR95" s="7">
        <v>0</v>
      </c>
      <c r="AS95" s="7">
        <v>0</v>
      </c>
    </row>
    <row r="96" spans="2:45" x14ac:dyDescent="0.25">
      <c r="B96" s="20">
        <v>1</v>
      </c>
      <c r="C96" s="34" t="s">
        <v>38</v>
      </c>
      <c r="D96" s="7" t="s">
        <v>222</v>
      </c>
      <c r="E96" s="7" t="s">
        <v>74</v>
      </c>
      <c r="F96" s="7" t="s">
        <v>73</v>
      </c>
      <c r="G96" s="16"/>
      <c r="H96" s="16"/>
      <c r="I96" s="7" t="s">
        <v>55</v>
      </c>
      <c r="J96" s="8" t="s">
        <v>22</v>
      </c>
      <c r="K96" s="7">
        <v>0</v>
      </c>
      <c r="L96" s="9">
        <v>0</v>
      </c>
      <c r="M96" s="9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9">
        <v>0</v>
      </c>
      <c r="T96" s="9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9">
        <v>0</v>
      </c>
      <c r="AA96" s="9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9">
        <v>0</v>
      </c>
      <c r="AH96" s="9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9">
        <v>0</v>
      </c>
      <c r="AO96" s="9">
        <v>0</v>
      </c>
      <c r="AP96" s="7">
        <v>0</v>
      </c>
      <c r="AQ96" s="7">
        <v>0</v>
      </c>
      <c r="AR96" s="7">
        <v>0</v>
      </c>
      <c r="AS96" s="7">
        <v>0</v>
      </c>
    </row>
    <row r="97" spans="2:45" x14ac:dyDescent="0.25">
      <c r="B97" s="20">
        <v>1</v>
      </c>
      <c r="C97" s="34" t="s">
        <v>38</v>
      </c>
      <c r="D97" s="7" t="s">
        <v>223</v>
      </c>
      <c r="E97" s="7" t="s">
        <v>62</v>
      </c>
      <c r="F97" s="7" t="s">
        <v>42</v>
      </c>
      <c r="G97" s="16"/>
      <c r="H97" s="16"/>
      <c r="I97" s="7" t="s">
        <v>30</v>
      </c>
      <c r="J97" s="8" t="s">
        <v>20</v>
      </c>
      <c r="K97" s="7">
        <v>0</v>
      </c>
      <c r="L97" s="9">
        <v>0</v>
      </c>
      <c r="M97" s="9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9">
        <v>0</v>
      </c>
      <c r="T97" s="9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9">
        <v>0</v>
      </c>
      <c r="AA97" s="9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9">
        <v>0</v>
      </c>
      <c r="AH97" s="9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9">
        <v>0</v>
      </c>
      <c r="AO97" s="9">
        <v>0</v>
      </c>
      <c r="AP97" s="7">
        <v>0</v>
      </c>
      <c r="AQ97" s="7">
        <v>0</v>
      </c>
      <c r="AR97" s="7">
        <v>0</v>
      </c>
      <c r="AS97" s="7">
        <v>0</v>
      </c>
    </row>
    <row r="98" spans="2:45" x14ac:dyDescent="0.25">
      <c r="B98" s="20">
        <v>1</v>
      </c>
      <c r="C98" s="35" t="s">
        <v>37</v>
      </c>
      <c r="D98" s="2" t="s">
        <v>172</v>
      </c>
      <c r="E98" s="2" t="s">
        <v>18</v>
      </c>
      <c r="F98" s="7" t="s">
        <v>73</v>
      </c>
      <c r="G98" s="18"/>
      <c r="H98" s="18"/>
      <c r="I98" s="7" t="s">
        <v>43</v>
      </c>
      <c r="J98" s="8" t="s">
        <v>21</v>
      </c>
      <c r="K98" s="7">
        <v>0</v>
      </c>
      <c r="L98" s="9">
        <v>0</v>
      </c>
      <c r="M98" s="9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9">
        <v>0</v>
      </c>
      <c r="T98" s="9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9">
        <v>0</v>
      </c>
      <c r="AA98" s="9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9">
        <v>0</v>
      </c>
      <c r="AH98" s="9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9">
        <v>0</v>
      </c>
      <c r="AO98" s="9">
        <v>0</v>
      </c>
      <c r="AP98" s="7">
        <v>0</v>
      </c>
      <c r="AQ98" s="7">
        <v>0</v>
      </c>
      <c r="AR98" s="7">
        <v>0</v>
      </c>
      <c r="AS98" s="7">
        <v>0</v>
      </c>
    </row>
    <row r="99" spans="2:45" x14ac:dyDescent="0.25">
      <c r="B99" s="20">
        <v>1</v>
      </c>
      <c r="C99" s="35" t="s">
        <v>37</v>
      </c>
      <c r="D99" s="2" t="s">
        <v>186</v>
      </c>
      <c r="E99" s="2" t="s">
        <v>15</v>
      </c>
      <c r="F99" s="7" t="s">
        <v>73</v>
      </c>
      <c r="G99" s="18"/>
      <c r="H99" s="18"/>
      <c r="I99" s="7" t="s">
        <v>43</v>
      </c>
      <c r="J99" s="8" t="s">
        <v>54</v>
      </c>
      <c r="K99" s="7"/>
      <c r="L99" s="9"/>
      <c r="M99" s="9"/>
      <c r="N99" s="7"/>
      <c r="O99" s="7"/>
      <c r="P99" s="7"/>
      <c r="Q99" s="7"/>
      <c r="R99" s="7"/>
      <c r="S99" s="9"/>
      <c r="T99" s="9"/>
      <c r="U99" s="7"/>
      <c r="V99" s="7"/>
      <c r="W99" s="7"/>
      <c r="X99" s="7"/>
      <c r="Y99" s="7"/>
      <c r="Z99" s="9"/>
      <c r="AA99" s="9"/>
      <c r="AB99" s="7"/>
      <c r="AC99" s="7"/>
      <c r="AD99" s="7"/>
      <c r="AE99" s="7"/>
      <c r="AF99" s="7"/>
      <c r="AG99" s="9"/>
      <c r="AH99" s="9"/>
      <c r="AI99" s="7"/>
      <c r="AJ99" s="7"/>
      <c r="AK99" s="7"/>
      <c r="AL99" s="7"/>
      <c r="AM99" s="7"/>
      <c r="AN99" s="9"/>
      <c r="AO99" s="9"/>
      <c r="AP99" s="7"/>
      <c r="AQ99" s="7"/>
      <c r="AR99" s="7"/>
      <c r="AS99" s="7"/>
    </row>
    <row r="100" spans="2:45" x14ac:dyDescent="0.25">
      <c r="B100" s="20">
        <v>1</v>
      </c>
      <c r="C100" s="35" t="s">
        <v>37</v>
      </c>
      <c r="D100" s="7" t="s">
        <v>182</v>
      </c>
      <c r="E100" s="7" t="s">
        <v>15</v>
      </c>
      <c r="F100" s="7" t="s">
        <v>73</v>
      </c>
      <c r="G100" s="16"/>
      <c r="H100" s="16"/>
      <c r="I100" s="7" t="s">
        <v>43</v>
      </c>
      <c r="J100" s="8" t="s">
        <v>22</v>
      </c>
      <c r="K100" s="7">
        <v>0</v>
      </c>
      <c r="L100" s="9">
        <v>0</v>
      </c>
      <c r="M100" s="9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9">
        <v>0</v>
      </c>
      <c r="T100" s="9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9">
        <v>0</v>
      </c>
      <c r="AA100" s="9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9">
        <v>0</v>
      </c>
      <c r="AH100" s="9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9">
        <v>0</v>
      </c>
      <c r="AO100" s="9">
        <v>0</v>
      </c>
      <c r="AP100" s="7">
        <v>0</v>
      </c>
      <c r="AQ100" s="7">
        <v>0</v>
      </c>
      <c r="AR100" s="7">
        <v>0</v>
      </c>
      <c r="AS100" s="7">
        <v>0</v>
      </c>
    </row>
    <row r="101" spans="2:45" x14ac:dyDescent="0.25">
      <c r="B101" s="20">
        <v>1</v>
      </c>
      <c r="C101" s="35" t="s">
        <v>37</v>
      </c>
      <c r="D101" s="7" t="s">
        <v>182</v>
      </c>
      <c r="E101" s="7" t="s">
        <v>14</v>
      </c>
      <c r="F101" s="7" t="s">
        <v>73</v>
      </c>
      <c r="G101" s="16"/>
      <c r="H101" s="16"/>
      <c r="I101" s="7" t="s">
        <v>43</v>
      </c>
      <c r="J101" s="8" t="s">
        <v>22</v>
      </c>
      <c r="K101" s="7">
        <v>0</v>
      </c>
      <c r="L101" s="9">
        <v>0</v>
      </c>
      <c r="M101" s="9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9">
        <v>0</v>
      </c>
      <c r="T101" s="9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9">
        <v>0</v>
      </c>
      <c r="AA101" s="9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9">
        <v>0</v>
      </c>
      <c r="AH101" s="9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9">
        <v>0</v>
      </c>
      <c r="AO101" s="9">
        <v>0</v>
      </c>
      <c r="AP101" s="7">
        <v>0</v>
      </c>
      <c r="AQ101" s="7">
        <v>0</v>
      </c>
      <c r="AR101" s="7">
        <v>0</v>
      </c>
      <c r="AS101" s="7">
        <v>0</v>
      </c>
    </row>
    <row r="102" spans="2:45" x14ac:dyDescent="0.25">
      <c r="B102" s="20">
        <v>1</v>
      </c>
      <c r="C102" s="35" t="s">
        <v>37</v>
      </c>
      <c r="D102" s="7" t="s">
        <v>224</v>
      </c>
      <c r="E102" s="7" t="s">
        <v>66</v>
      </c>
      <c r="F102" s="7" t="s">
        <v>73</v>
      </c>
      <c r="G102" s="16"/>
      <c r="H102" s="16"/>
      <c r="I102" s="7" t="s">
        <v>43</v>
      </c>
      <c r="J102" s="8" t="s">
        <v>19</v>
      </c>
      <c r="K102" s="7">
        <v>0</v>
      </c>
      <c r="L102" s="9">
        <v>0</v>
      </c>
      <c r="M102" s="9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9">
        <v>0</v>
      </c>
      <c r="T102" s="9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9">
        <v>0</v>
      </c>
      <c r="AA102" s="9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9">
        <v>0</v>
      </c>
      <c r="AH102" s="9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  <c r="AN102" s="9">
        <v>0</v>
      </c>
      <c r="AO102" s="9">
        <v>0</v>
      </c>
      <c r="AP102" s="7">
        <v>0</v>
      </c>
      <c r="AQ102" s="7">
        <v>0</v>
      </c>
      <c r="AR102" s="7">
        <v>0</v>
      </c>
      <c r="AS102" s="7">
        <v>0</v>
      </c>
    </row>
    <row r="103" spans="2:45" x14ac:dyDescent="0.25">
      <c r="B103" s="20">
        <v>1</v>
      </c>
      <c r="C103" s="35" t="s">
        <v>37</v>
      </c>
      <c r="D103" s="7" t="s">
        <v>225</v>
      </c>
      <c r="E103" s="7" t="s">
        <v>16</v>
      </c>
      <c r="F103" s="7" t="s">
        <v>73</v>
      </c>
      <c r="G103" s="16"/>
      <c r="H103" s="16"/>
      <c r="I103" s="7" t="s">
        <v>30</v>
      </c>
      <c r="J103" s="8" t="s">
        <v>20</v>
      </c>
      <c r="K103" s="7" t="s">
        <v>19</v>
      </c>
      <c r="L103" s="9" t="s">
        <v>19</v>
      </c>
      <c r="M103" s="9" t="s">
        <v>19</v>
      </c>
      <c r="N103" s="7" t="s">
        <v>19</v>
      </c>
      <c r="O103" s="7" t="s">
        <v>19</v>
      </c>
      <c r="P103" s="7" t="s">
        <v>19</v>
      </c>
      <c r="Q103" s="7" t="s">
        <v>19</v>
      </c>
      <c r="R103" s="7" t="s">
        <v>19</v>
      </c>
      <c r="S103" s="9">
        <v>0</v>
      </c>
      <c r="T103" s="9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9">
        <v>0</v>
      </c>
      <c r="AA103" s="9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9">
        <v>0</v>
      </c>
      <c r="AH103" s="9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9">
        <v>0</v>
      </c>
      <c r="AO103" s="9">
        <v>0</v>
      </c>
      <c r="AP103" s="7">
        <v>0</v>
      </c>
      <c r="AQ103" s="7">
        <v>0</v>
      </c>
      <c r="AR103" s="7">
        <v>0</v>
      </c>
      <c r="AS103" s="7">
        <v>0</v>
      </c>
    </row>
    <row r="104" spans="2:45" x14ac:dyDescent="0.25">
      <c r="B104" s="20">
        <v>1</v>
      </c>
      <c r="C104" s="35" t="s">
        <v>37</v>
      </c>
      <c r="D104" s="13" t="s">
        <v>226</v>
      </c>
      <c r="E104" s="13" t="s">
        <v>35</v>
      </c>
      <c r="F104" s="13" t="s">
        <v>73</v>
      </c>
      <c r="G104" s="17"/>
      <c r="H104" s="17"/>
      <c r="I104" s="7" t="s">
        <v>43</v>
      </c>
      <c r="J104" s="8" t="s">
        <v>22</v>
      </c>
      <c r="K104" s="7">
        <v>0</v>
      </c>
      <c r="L104" s="9">
        <v>0</v>
      </c>
      <c r="M104" s="9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9">
        <v>0</v>
      </c>
      <c r="T104" s="9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9">
        <v>0</v>
      </c>
      <c r="AA104" s="9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9">
        <v>0</v>
      </c>
      <c r="AH104" s="9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9">
        <v>0</v>
      </c>
      <c r="AO104" s="9">
        <v>0</v>
      </c>
      <c r="AP104" s="7">
        <v>0</v>
      </c>
      <c r="AQ104" s="7">
        <v>0</v>
      </c>
      <c r="AR104" s="7">
        <v>0</v>
      </c>
      <c r="AS104" s="7">
        <v>0</v>
      </c>
    </row>
    <row r="105" spans="2:45" x14ac:dyDescent="0.25">
      <c r="B105" s="20">
        <v>1</v>
      </c>
      <c r="C105" s="35" t="s">
        <v>37</v>
      </c>
      <c r="D105" s="13" t="s">
        <v>161</v>
      </c>
      <c r="E105" s="13" t="s">
        <v>36</v>
      </c>
      <c r="F105" s="13" t="s">
        <v>73</v>
      </c>
      <c r="G105" s="17"/>
      <c r="H105" s="17"/>
      <c r="I105" s="31" t="s">
        <v>30</v>
      </c>
      <c r="J105" s="8" t="s">
        <v>22</v>
      </c>
      <c r="K105" s="7" t="s">
        <v>20</v>
      </c>
      <c r="L105" s="9">
        <v>0</v>
      </c>
      <c r="M105" s="9">
        <v>0</v>
      </c>
      <c r="N105" s="7" t="s">
        <v>22</v>
      </c>
      <c r="O105" s="7" t="s">
        <v>20</v>
      </c>
      <c r="P105" s="7" t="s">
        <v>22</v>
      </c>
      <c r="Q105" s="7" t="s">
        <v>20</v>
      </c>
      <c r="R105" s="7" t="s">
        <v>22</v>
      </c>
      <c r="S105" s="9">
        <v>0</v>
      </c>
      <c r="T105" s="9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9">
        <v>0</v>
      </c>
      <c r="AA105" s="9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9">
        <v>0</v>
      </c>
      <c r="AH105" s="9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9">
        <v>0</v>
      </c>
      <c r="AO105" s="9">
        <v>0</v>
      </c>
      <c r="AP105" s="7">
        <v>0</v>
      </c>
      <c r="AQ105" s="7">
        <v>0</v>
      </c>
      <c r="AR105" s="7">
        <v>0</v>
      </c>
      <c r="AS105" s="7">
        <v>0</v>
      </c>
    </row>
    <row r="106" spans="2:45" x14ac:dyDescent="0.25">
      <c r="B106" s="20">
        <v>1</v>
      </c>
      <c r="C106" s="35" t="s">
        <v>37</v>
      </c>
      <c r="D106" s="13" t="s">
        <v>198</v>
      </c>
      <c r="E106" s="13" t="s">
        <v>36</v>
      </c>
      <c r="F106" s="13" t="s">
        <v>73</v>
      </c>
      <c r="G106" s="17"/>
      <c r="H106" s="17"/>
      <c r="I106" s="7" t="s">
        <v>31</v>
      </c>
      <c r="J106" s="8" t="s">
        <v>20</v>
      </c>
      <c r="K106" s="7" t="s">
        <v>22</v>
      </c>
      <c r="L106" s="9">
        <v>0</v>
      </c>
      <c r="M106" s="9">
        <v>0</v>
      </c>
      <c r="N106" s="7" t="s">
        <v>20</v>
      </c>
      <c r="O106" s="7" t="s">
        <v>22</v>
      </c>
      <c r="P106" s="7" t="s">
        <v>20</v>
      </c>
      <c r="Q106" s="7" t="s">
        <v>22</v>
      </c>
      <c r="R106" s="7" t="s">
        <v>20</v>
      </c>
      <c r="S106" s="9">
        <v>0</v>
      </c>
      <c r="T106" s="9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9">
        <v>0</v>
      </c>
      <c r="AA106" s="9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9">
        <v>0</v>
      </c>
      <c r="AH106" s="9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9">
        <v>0</v>
      </c>
      <c r="AO106" s="9">
        <v>0</v>
      </c>
      <c r="AP106" s="7">
        <v>0</v>
      </c>
      <c r="AQ106" s="7">
        <v>0</v>
      </c>
      <c r="AR106" s="7">
        <v>0</v>
      </c>
      <c r="AS106" s="7">
        <v>0</v>
      </c>
    </row>
    <row r="107" spans="2:45" x14ac:dyDescent="0.25">
      <c r="B107" s="20">
        <v>1</v>
      </c>
      <c r="C107" s="35" t="s">
        <v>37</v>
      </c>
      <c r="D107" s="13" t="s">
        <v>227</v>
      </c>
      <c r="E107" s="13" t="s">
        <v>36</v>
      </c>
      <c r="F107" s="13" t="s">
        <v>42</v>
      </c>
      <c r="G107" s="17"/>
      <c r="H107" s="17"/>
      <c r="I107" s="7" t="s">
        <v>69</v>
      </c>
      <c r="J107" s="8" t="s">
        <v>20</v>
      </c>
      <c r="K107" s="7" t="s">
        <v>22</v>
      </c>
      <c r="L107" s="9" t="s">
        <v>22</v>
      </c>
      <c r="M107" s="9" t="s">
        <v>22</v>
      </c>
      <c r="N107" s="7" t="s">
        <v>20</v>
      </c>
      <c r="O107" s="7" t="s">
        <v>20</v>
      </c>
      <c r="P107" s="7" t="s">
        <v>22</v>
      </c>
      <c r="Q107" s="7" t="s">
        <v>22</v>
      </c>
      <c r="R107" s="7" t="s">
        <v>20</v>
      </c>
      <c r="S107" s="9">
        <v>0</v>
      </c>
      <c r="T107" s="9">
        <v>0</v>
      </c>
      <c r="U107" s="7" t="s">
        <v>7</v>
      </c>
      <c r="V107" s="7" t="s">
        <v>7</v>
      </c>
      <c r="W107" s="7">
        <v>0</v>
      </c>
      <c r="X107" s="7">
        <v>0</v>
      </c>
      <c r="Y107" s="7">
        <v>0</v>
      </c>
      <c r="Z107" s="9">
        <v>0</v>
      </c>
      <c r="AA107" s="9">
        <v>0</v>
      </c>
      <c r="AB107" s="7">
        <v>0</v>
      </c>
      <c r="AC107" s="7">
        <v>0</v>
      </c>
      <c r="AD107" s="7" t="s">
        <v>7</v>
      </c>
      <c r="AE107" s="7" t="s">
        <v>7</v>
      </c>
      <c r="AF107" s="7" t="s">
        <v>7</v>
      </c>
      <c r="AG107" s="9">
        <v>0</v>
      </c>
      <c r="AH107" s="9">
        <v>0</v>
      </c>
      <c r="AI107" s="7">
        <v>0</v>
      </c>
      <c r="AJ107" s="7" t="s">
        <v>8</v>
      </c>
      <c r="AK107" s="7" t="s">
        <v>8</v>
      </c>
      <c r="AL107" s="7">
        <v>0</v>
      </c>
      <c r="AM107" s="7">
        <v>0</v>
      </c>
      <c r="AN107" s="9">
        <v>0</v>
      </c>
      <c r="AO107" s="9">
        <v>0</v>
      </c>
      <c r="AP107" s="7">
        <v>0</v>
      </c>
      <c r="AQ107" s="7" t="s">
        <v>8</v>
      </c>
      <c r="AR107" s="7" t="s">
        <v>8</v>
      </c>
      <c r="AS107" s="7">
        <v>0</v>
      </c>
    </row>
    <row r="108" spans="2:45" x14ac:dyDescent="0.25">
      <c r="B108" s="20">
        <v>1</v>
      </c>
      <c r="C108" s="35" t="s">
        <v>37</v>
      </c>
      <c r="D108" s="13" t="s">
        <v>228</v>
      </c>
      <c r="E108" s="13" t="s">
        <v>74</v>
      </c>
      <c r="F108" s="13" t="s">
        <v>73</v>
      </c>
      <c r="G108" s="17"/>
      <c r="H108" s="17"/>
      <c r="I108" s="7" t="s">
        <v>55</v>
      </c>
      <c r="J108" s="8" t="s">
        <v>22</v>
      </c>
      <c r="K108" s="7" t="s">
        <v>20</v>
      </c>
      <c r="L108" s="9" t="s">
        <v>22</v>
      </c>
      <c r="M108" s="9" t="s">
        <v>22</v>
      </c>
      <c r="N108" s="7" t="s">
        <v>22</v>
      </c>
      <c r="O108" s="7" t="s">
        <v>22</v>
      </c>
      <c r="P108" s="7" t="s">
        <v>20</v>
      </c>
      <c r="Q108" s="7" t="s">
        <v>20</v>
      </c>
      <c r="R108" s="7" t="s">
        <v>22</v>
      </c>
      <c r="S108" s="9">
        <v>0</v>
      </c>
      <c r="T108" s="9">
        <v>0</v>
      </c>
      <c r="U108" s="7">
        <v>0</v>
      </c>
      <c r="V108" s="7">
        <v>0</v>
      </c>
      <c r="W108" s="7" t="s">
        <v>8</v>
      </c>
      <c r="X108" s="7" t="s">
        <v>8</v>
      </c>
      <c r="Y108" s="7" t="s">
        <v>8</v>
      </c>
      <c r="Z108" s="9">
        <v>0</v>
      </c>
      <c r="AA108" s="9">
        <v>0</v>
      </c>
      <c r="AB108" s="7" t="s">
        <v>7</v>
      </c>
      <c r="AC108" s="7" t="s">
        <v>7</v>
      </c>
      <c r="AD108" s="7">
        <v>0</v>
      </c>
      <c r="AE108" s="7">
        <v>0</v>
      </c>
      <c r="AF108" s="7">
        <v>0</v>
      </c>
      <c r="AG108" s="9">
        <v>0</v>
      </c>
      <c r="AH108" s="9">
        <v>0</v>
      </c>
      <c r="AI108" s="7" t="s">
        <v>8</v>
      </c>
      <c r="AJ108" s="7">
        <v>0</v>
      </c>
      <c r="AK108" s="7">
        <v>0</v>
      </c>
      <c r="AL108" s="7" t="s">
        <v>8</v>
      </c>
      <c r="AM108" s="7" t="s">
        <v>8</v>
      </c>
      <c r="AN108" s="9">
        <v>0</v>
      </c>
      <c r="AO108" s="9">
        <v>0</v>
      </c>
      <c r="AP108" s="7" t="s">
        <v>8</v>
      </c>
      <c r="AQ108" s="7">
        <v>0</v>
      </c>
      <c r="AR108" s="7">
        <v>0</v>
      </c>
      <c r="AS108" s="7" t="s">
        <v>8</v>
      </c>
    </row>
    <row r="109" spans="2:45" x14ac:dyDescent="0.25">
      <c r="B109" s="20">
        <v>1</v>
      </c>
      <c r="C109" s="35" t="s">
        <v>37</v>
      </c>
      <c r="D109" s="13" t="s">
        <v>229</v>
      </c>
      <c r="E109" s="13" t="s">
        <v>62</v>
      </c>
      <c r="F109" s="13" t="s">
        <v>42</v>
      </c>
      <c r="G109" s="17"/>
      <c r="H109" s="17"/>
      <c r="I109" s="7" t="s">
        <v>30</v>
      </c>
      <c r="J109" s="8" t="s">
        <v>10</v>
      </c>
      <c r="K109" s="7" t="s">
        <v>22</v>
      </c>
      <c r="L109" s="9" t="s">
        <v>22</v>
      </c>
      <c r="M109" s="9" t="s">
        <v>22</v>
      </c>
      <c r="N109" s="7" t="s">
        <v>22</v>
      </c>
      <c r="O109" s="7" t="s">
        <v>22</v>
      </c>
      <c r="P109" s="7" t="s">
        <v>21</v>
      </c>
      <c r="Q109" s="7" t="s">
        <v>21</v>
      </c>
      <c r="R109" s="7" t="s">
        <v>22</v>
      </c>
      <c r="S109" s="9">
        <v>0</v>
      </c>
      <c r="T109" s="9">
        <v>0</v>
      </c>
      <c r="U109" s="7">
        <v>0</v>
      </c>
      <c r="V109" s="7">
        <v>0</v>
      </c>
      <c r="W109" s="7" t="s">
        <v>8</v>
      </c>
      <c r="X109" s="7" t="s">
        <v>8</v>
      </c>
      <c r="Y109" s="7">
        <v>0</v>
      </c>
      <c r="Z109" s="9">
        <v>0</v>
      </c>
      <c r="AA109" s="9">
        <v>0</v>
      </c>
      <c r="AB109" s="7" t="s">
        <v>8</v>
      </c>
      <c r="AC109" s="7" t="s">
        <v>8</v>
      </c>
      <c r="AD109" s="7">
        <v>0</v>
      </c>
      <c r="AE109" s="7">
        <v>0</v>
      </c>
      <c r="AF109" s="7">
        <v>0</v>
      </c>
      <c r="AG109" s="9">
        <v>0</v>
      </c>
      <c r="AH109" s="9">
        <v>0</v>
      </c>
      <c r="AI109" s="7">
        <v>0</v>
      </c>
      <c r="AJ109" s="7">
        <v>0</v>
      </c>
      <c r="AK109" s="7">
        <v>0</v>
      </c>
      <c r="AL109" s="7" t="s">
        <v>8</v>
      </c>
      <c r="AM109" s="7" t="s">
        <v>8</v>
      </c>
      <c r="AN109" s="9">
        <v>0</v>
      </c>
      <c r="AO109" s="9">
        <v>0</v>
      </c>
      <c r="AP109" s="7">
        <v>0</v>
      </c>
      <c r="AQ109" s="7">
        <v>0</v>
      </c>
      <c r="AR109" s="7" t="s">
        <v>8</v>
      </c>
      <c r="AS109" s="7" t="s">
        <v>8</v>
      </c>
    </row>
    <row r="110" spans="2:45" x14ac:dyDescent="0.25">
      <c r="B110" s="20">
        <v>1</v>
      </c>
      <c r="C110" s="35" t="s">
        <v>37</v>
      </c>
      <c r="D110" s="13" t="s">
        <v>231</v>
      </c>
      <c r="E110" s="13" t="s">
        <v>62</v>
      </c>
      <c r="F110" s="13" t="s">
        <v>42</v>
      </c>
      <c r="G110" s="17"/>
      <c r="H110" s="17"/>
      <c r="I110" s="7" t="s">
        <v>63</v>
      </c>
      <c r="J110" s="8" t="s">
        <v>22</v>
      </c>
      <c r="K110" s="7" t="s">
        <v>22</v>
      </c>
      <c r="L110" s="9" t="s">
        <v>22</v>
      </c>
      <c r="M110" s="9" t="s">
        <v>22</v>
      </c>
      <c r="N110" s="7" t="s">
        <v>22</v>
      </c>
      <c r="O110" s="7" t="s">
        <v>22</v>
      </c>
      <c r="P110" s="7" t="s">
        <v>20</v>
      </c>
      <c r="Q110" s="7" t="s">
        <v>22</v>
      </c>
      <c r="R110" s="7" t="s">
        <v>20</v>
      </c>
      <c r="S110" s="9" t="s">
        <v>22</v>
      </c>
      <c r="T110" s="9" t="s">
        <v>22</v>
      </c>
      <c r="U110" s="7" t="s">
        <v>20</v>
      </c>
      <c r="V110" s="7" t="s">
        <v>20</v>
      </c>
      <c r="W110" s="7" t="s">
        <v>20</v>
      </c>
      <c r="X110" s="7" t="s">
        <v>20</v>
      </c>
      <c r="Y110" s="7" t="s">
        <v>20</v>
      </c>
      <c r="Z110" s="9" t="s">
        <v>22</v>
      </c>
      <c r="AA110" s="9" t="s">
        <v>22</v>
      </c>
      <c r="AB110" s="7" t="s">
        <v>22</v>
      </c>
      <c r="AC110" s="7" t="s">
        <v>22</v>
      </c>
      <c r="AD110" s="7" t="s">
        <v>22</v>
      </c>
      <c r="AE110" s="7" t="s">
        <v>22</v>
      </c>
      <c r="AF110" s="7" t="s">
        <v>22</v>
      </c>
      <c r="AG110" s="9" t="s">
        <v>22</v>
      </c>
      <c r="AH110" s="9" t="s">
        <v>22</v>
      </c>
      <c r="AI110" s="7" t="s">
        <v>20</v>
      </c>
      <c r="AJ110" s="7" t="s">
        <v>20</v>
      </c>
      <c r="AK110" s="7" t="s">
        <v>22</v>
      </c>
      <c r="AL110" s="7" t="s">
        <v>20</v>
      </c>
      <c r="AM110" s="7" t="s">
        <v>22</v>
      </c>
      <c r="AN110" s="9" t="s">
        <v>22</v>
      </c>
      <c r="AO110" s="9" t="s">
        <v>22</v>
      </c>
      <c r="AP110" s="7" t="s">
        <v>20</v>
      </c>
      <c r="AQ110" s="7" t="s">
        <v>20</v>
      </c>
      <c r="AR110" s="7" t="s">
        <v>22</v>
      </c>
      <c r="AS110" s="7" t="s">
        <v>20</v>
      </c>
    </row>
    <row r="111" spans="2:45" x14ac:dyDescent="0.25">
      <c r="B111" s="20">
        <v>1</v>
      </c>
      <c r="C111" s="35" t="s">
        <v>37</v>
      </c>
      <c r="D111" s="13" t="s">
        <v>230</v>
      </c>
      <c r="E111" s="13" t="s">
        <v>62</v>
      </c>
      <c r="F111" s="13" t="s">
        <v>42</v>
      </c>
      <c r="G111" s="17"/>
      <c r="H111" s="17"/>
      <c r="I111" s="7" t="s">
        <v>30</v>
      </c>
      <c r="J111" s="8" t="s">
        <v>20</v>
      </c>
      <c r="K111" s="7" t="s">
        <v>20</v>
      </c>
      <c r="L111" s="9" t="s">
        <v>22</v>
      </c>
      <c r="M111" s="9" t="s">
        <v>22</v>
      </c>
      <c r="N111" s="7" t="s">
        <v>10</v>
      </c>
      <c r="O111" s="7" t="s">
        <v>20</v>
      </c>
      <c r="P111" s="7" t="s">
        <v>22</v>
      </c>
      <c r="Q111" s="7" t="s">
        <v>20</v>
      </c>
      <c r="R111" s="7" t="s">
        <v>22</v>
      </c>
      <c r="S111" s="9" t="s">
        <v>12</v>
      </c>
      <c r="T111" s="9" t="s">
        <v>12</v>
      </c>
      <c r="U111" s="7" t="s">
        <v>12</v>
      </c>
      <c r="V111" s="7" t="s">
        <v>12</v>
      </c>
      <c r="W111" s="7" t="s">
        <v>12</v>
      </c>
      <c r="X111" s="7" t="s">
        <v>12</v>
      </c>
      <c r="Y111" s="7" t="s">
        <v>12</v>
      </c>
      <c r="Z111" s="9" t="s">
        <v>12</v>
      </c>
      <c r="AA111" s="9" t="s">
        <v>12</v>
      </c>
      <c r="AB111" s="7" t="s">
        <v>12</v>
      </c>
      <c r="AC111" s="7" t="s">
        <v>20</v>
      </c>
      <c r="AD111" s="7" t="s">
        <v>20</v>
      </c>
      <c r="AE111" s="7" t="s">
        <v>20</v>
      </c>
      <c r="AF111" s="7" t="s">
        <v>20</v>
      </c>
      <c r="AG111" s="9" t="s">
        <v>22</v>
      </c>
      <c r="AH111" s="9" t="s">
        <v>22</v>
      </c>
      <c r="AI111" s="7" t="s">
        <v>22</v>
      </c>
      <c r="AJ111" s="7" t="s">
        <v>22</v>
      </c>
      <c r="AK111" s="7" t="s">
        <v>20</v>
      </c>
      <c r="AL111" s="7" t="s">
        <v>22</v>
      </c>
      <c r="AM111" s="7" t="s">
        <v>20</v>
      </c>
      <c r="AN111" s="9" t="s">
        <v>22</v>
      </c>
      <c r="AO111" s="9" t="s">
        <v>22</v>
      </c>
      <c r="AP111" s="7" t="s">
        <v>22</v>
      </c>
      <c r="AQ111" s="7" t="s">
        <v>22</v>
      </c>
      <c r="AR111" s="7" t="s">
        <v>20</v>
      </c>
      <c r="AS111" s="7" t="s">
        <v>22</v>
      </c>
    </row>
    <row r="112" spans="2:45" x14ac:dyDescent="0.25">
      <c r="B112" s="20">
        <v>1</v>
      </c>
      <c r="C112" s="35" t="s">
        <v>37</v>
      </c>
      <c r="D112" s="13" t="s">
        <v>232</v>
      </c>
      <c r="E112" s="13" t="s">
        <v>62</v>
      </c>
      <c r="F112" s="13" t="s">
        <v>42</v>
      </c>
      <c r="G112" s="17"/>
      <c r="H112" s="17"/>
      <c r="I112" s="7" t="s">
        <v>30</v>
      </c>
      <c r="J112" s="8" t="s">
        <v>19</v>
      </c>
      <c r="K112" s="7" t="s">
        <v>19</v>
      </c>
      <c r="L112" s="9" t="s">
        <v>19</v>
      </c>
      <c r="M112" s="9" t="s">
        <v>19</v>
      </c>
      <c r="N112" s="7" t="s">
        <v>19</v>
      </c>
      <c r="O112" s="7" t="s">
        <v>19</v>
      </c>
      <c r="P112" s="7" t="s">
        <v>19</v>
      </c>
      <c r="Q112" s="7" t="s">
        <v>19</v>
      </c>
      <c r="R112" s="7" t="s">
        <v>19</v>
      </c>
      <c r="S112" s="9" t="s">
        <v>19</v>
      </c>
      <c r="T112" s="9" t="s">
        <v>19</v>
      </c>
      <c r="U112" s="7" t="s">
        <v>19</v>
      </c>
      <c r="V112" s="7" t="s">
        <v>19</v>
      </c>
      <c r="W112" s="7" t="s">
        <v>19</v>
      </c>
      <c r="X112" s="7" t="s">
        <v>19</v>
      </c>
      <c r="Y112" s="7" t="s">
        <v>19</v>
      </c>
      <c r="Z112" s="9" t="s">
        <v>19</v>
      </c>
      <c r="AA112" s="9" t="s">
        <v>19</v>
      </c>
      <c r="AB112" s="7" t="s">
        <v>19</v>
      </c>
      <c r="AC112" s="7" t="s">
        <v>19</v>
      </c>
      <c r="AD112" s="7" t="s">
        <v>19</v>
      </c>
      <c r="AE112" s="7" t="s">
        <v>19</v>
      </c>
      <c r="AF112" s="7" t="s">
        <v>19</v>
      </c>
      <c r="AG112" s="9" t="s">
        <v>19</v>
      </c>
      <c r="AH112" s="9" t="s">
        <v>19</v>
      </c>
      <c r="AI112" s="7" t="s">
        <v>19</v>
      </c>
      <c r="AJ112" s="7" t="s">
        <v>19</v>
      </c>
      <c r="AK112" s="7" t="s">
        <v>19</v>
      </c>
      <c r="AL112" s="7" t="s">
        <v>19</v>
      </c>
      <c r="AM112" s="7" t="s">
        <v>19</v>
      </c>
      <c r="AN112" s="9" t="s">
        <v>19</v>
      </c>
      <c r="AO112" s="9" t="s">
        <v>19</v>
      </c>
      <c r="AP112" s="7" t="s">
        <v>19</v>
      </c>
      <c r="AQ112" s="7" t="s">
        <v>19</v>
      </c>
      <c r="AR112" s="7" t="s">
        <v>19</v>
      </c>
      <c r="AS112" s="7" t="s">
        <v>19</v>
      </c>
    </row>
    <row r="113" spans="2:45" x14ac:dyDescent="0.25">
      <c r="B113" s="20">
        <v>1</v>
      </c>
      <c r="C113" s="36" t="s">
        <v>33</v>
      </c>
      <c r="D113" s="10" t="s">
        <v>234</v>
      </c>
      <c r="E113" s="10" t="s">
        <v>15</v>
      </c>
      <c r="F113" s="13" t="s">
        <v>73</v>
      </c>
      <c r="G113" s="30"/>
      <c r="H113" s="30"/>
      <c r="I113" s="2" t="s">
        <v>30</v>
      </c>
      <c r="J113" s="8" t="s">
        <v>22</v>
      </c>
      <c r="K113" s="7" t="s">
        <v>22</v>
      </c>
      <c r="L113" s="9" t="s">
        <v>22</v>
      </c>
      <c r="M113" s="9" t="s">
        <v>22</v>
      </c>
      <c r="N113" s="7" t="s">
        <v>22</v>
      </c>
      <c r="O113" s="7" t="s">
        <v>22</v>
      </c>
      <c r="P113" s="7" t="s">
        <v>22</v>
      </c>
      <c r="Q113" s="7" t="s">
        <v>22</v>
      </c>
      <c r="R113" s="7" t="s">
        <v>22</v>
      </c>
      <c r="S113" s="9" t="s">
        <v>22</v>
      </c>
      <c r="T113" s="9" t="s">
        <v>22</v>
      </c>
      <c r="U113" s="7" t="s">
        <v>22</v>
      </c>
      <c r="V113" s="7" t="s">
        <v>22</v>
      </c>
      <c r="W113" s="7" t="s">
        <v>22</v>
      </c>
      <c r="X113" s="7" t="s">
        <v>22</v>
      </c>
      <c r="Y113" s="7" t="s">
        <v>22</v>
      </c>
      <c r="Z113" s="9" t="s">
        <v>22</v>
      </c>
      <c r="AA113" s="9" t="s">
        <v>22</v>
      </c>
      <c r="AB113" s="7" t="s">
        <v>22</v>
      </c>
      <c r="AC113" s="7" t="s">
        <v>22</v>
      </c>
      <c r="AD113" s="7" t="s">
        <v>22</v>
      </c>
      <c r="AE113" s="7" t="s">
        <v>22</v>
      </c>
      <c r="AF113" s="7" t="s">
        <v>22</v>
      </c>
      <c r="AG113" s="9" t="s">
        <v>22</v>
      </c>
      <c r="AH113" s="9" t="s">
        <v>22</v>
      </c>
      <c r="AI113" s="7" t="s">
        <v>22</v>
      </c>
      <c r="AJ113" s="7" t="s">
        <v>22</v>
      </c>
      <c r="AK113" s="7" t="s">
        <v>22</v>
      </c>
      <c r="AL113" s="7" t="s">
        <v>22</v>
      </c>
      <c r="AM113" s="7" t="s">
        <v>22</v>
      </c>
      <c r="AN113" s="9" t="s">
        <v>22</v>
      </c>
      <c r="AO113" s="9" t="s">
        <v>22</v>
      </c>
      <c r="AP113" s="7" t="s">
        <v>22</v>
      </c>
      <c r="AQ113" s="7" t="s">
        <v>22</v>
      </c>
      <c r="AR113" s="7" t="s">
        <v>22</v>
      </c>
      <c r="AS113" s="7" t="s">
        <v>22</v>
      </c>
    </row>
    <row r="114" spans="2:45" x14ac:dyDescent="0.25">
      <c r="B114" s="20">
        <v>1</v>
      </c>
      <c r="C114" s="36" t="s">
        <v>33</v>
      </c>
      <c r="D114" s="13" t="s">
        <v>233</v>
      </c>
      <c r="E114" s="13" t="s">
        <v>66</v>
      </c>
      <c r="F114" s="13" t="s">
        <v>42</v>
      </c>
      <c r="G114" s="17"/>
      <c r="H114" s="17"/>
      <c r="I114" s="7" t="s">
        <v>68</v>
      </c>
      <c r="J114" s="8" t="s">
        <v>22</v>
      </c>
      <c r="K114" s="7" t="s">
        <v>22</v>
      </c>
      <c r="L114" s="9" t="s">
        <v>22</v>
      </c>
      <c r="M114" s="9" t="s">
        <v>22</v>
      </c>
      <c r="N114" s="7" t="s">
        <v>10</v>
      </c>
      <c r="O114" s="7" t="s">
        <v>22</v>
      </c>
      <c r="P114" s="7" t="s">
        <v>22</v>
      </c>
      <c r="Q114" s="7" t="s">
        <v>22</v>
      </c>
      <c r="R114" s="7" t="s">
        <v>22</v>
      </c>
      <c r="S114" s="9" t="s">
        <v>22</v>
      </c>
      <c r="T114" s="9" t="s">
        <v>22</v>
      </c>
      <c r="U114" s="7" t="s">
        <v>22</v>
      </c>
      <c r="V114" s="7" t="s">
        <v>22</v>
      </c>
      <c r="W114" s="7" t="s">
        <v>22</v>
      </c>
      <c r="X114" s="7" t="s">
        <v>22</v>
      </c>
      <c r="Y114" s="7" t="s">
        <v>22</v>
      </c>
      <c r="Z114" s="9" t="s">
        <v>22</v>
      </c>
      <c r="AA114" s="9" t="s">
        <v>22</v>
      </c>
      <c r="AB114" s="7" t="s">
        <v>22</v>
      </c>
      <c r="AC114" s="7" t="s">
        <v>22</v>
      </c>
      <c r="AD114" s="7" t="s">
        <v>22</v>
      </c>
      <c r="AE114" s="7" t="s">
        <v>22</v>
      </c>
      <c r="AF114" s="7" t="s">
        <v>22</v>
      </c>
      <c r="AG114" s="9" t="s">
        <v>22</v>
      </c>
      <c r="AH114" s="9" t="s">
        <v>22</v>
      </c>
      <c r="AI114" s="7" t="s">
        <v>22</v>
      </c>
      <c r="AJ114" s="7" t="s">
        <v>22</v>
      </c>
      <c r="AK114" s="7" t="s">
        <v>22</v>
      </c>
      <c r="AL114" s="7" t="s">
        <v>22</v>
      </c>
      <c r="AM114" s="7" t="s">
        <v>22</v>
      </c>
      <c r="AN114" s="9" t="s">
        <v>22</v>
      </c>
      <c r="AO114" s="9" t="s">
        <v>22</v>
      </c>
      <c r="AP114" s="7" t="s">
        <v>22</v>
      </c>
      <c r="AQ114" s="7" t="s">
        <v>22</v>
      </c>
      <c r="AR114" s="7" t="s">
        <v>22</v>
      </c>
      <c r="AS114" s="7" t="s">
        <v>22</v>
      </c>
    </row>
    <row r="115" spans="2:45" x14ac:dyDescent="0.25">
      <c r="B115" s="20">
        <v>1</v>
      </c>
      <c r="C115" s="36" t="s">
        <v>33</v>
      </c>
      <c r="D115" s="13" t="s">
        <v>235</v>
      </c>
      <c r="E115" s="13" t="s">
        <v>66</v>
      </c>
      <c r="F115" s="13" t="s">
        <v>73</v>
      </c>
      <c r="G115" s="17"/>
      <c r="H115" s="17"/>
      <c r="I115" s="7" t="s">
        <v>31</v>
      </c>
      <c r="J115" s="8" t="s">
        <v>23</v>
      </c>
      <c r="K115" s="7">
        <v>0</v>
      </c>
      <c r="L115" s="9">
        <v>0</v>
      </c>
      <c r="M115" s="9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9">
        <v>0</v>
      </c>
      <c r="T115" s="9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9">
        <v>0</v>
      </c>
      <c r="AA115" s="9">
        <v>0</v>
      </c>
      <c r="AB115" s="7">
        <v>0</v>
      </c>
      <c r="AC115" s="7">
        <v>0</v>
      </c>
      <c r="AD115" s="7">
        <v>0</v>
      </c>
      <c r="AE115" s="7">
        <v>0</v>
      </c>
      <c r="AF115" s="7">
        <v>0</v>
      </c>
      <c r="AG115" s="9">
        <v>0</v>
      </c>
      <c r="AH115" s="9">
        <v>0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9">
        <v>0</v>
      </c>
      <c r="AO115" s="9">
        <v>0</v>
      </c>
      <c r="AP115" s="7">
        <v>0</v>
      </c>
      <c r="AQ115" s="7">
        <v>0</v>
      </c>
      <c r="AR115" s="7">
        <v>0</v>
      </c>
      <c r="AS115" s="7">
        <v>0</v>
      </c>
    </row>
    <row r="116" spans="2:45" x14ac:dyDescent="0.25">
      <c r="B116" s="20">
        <v>1</v>
      </c>
      <c r="C116" s="36" t="s">
        <v>33</v>
      </c>
      <c r="D116" s="13" t="s">
        <v>236</v>
      </c>
      <c r="E116" s="13" t="s">
        <v>66</v>
      </c>
      <c r="F116" s="13" t="s">
        <v>73</v>
      </c>
      <c r="G116" s="17"/>
      <c r="H116" s="17"/>
      <c r="I116" s="7" t="s">
        <v>30</v>
      </c>
      <c r="J116" s="8" t="s">
        <v>22</v>
      </c>
      <c r="K116" s="7">
        <v>0</v>
      </c>
      <c r="L116" s="9">
        <v>0</v>
      </c>
      <c r="M116" s="9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9">
        <v>0</v>
      </c>
      <c r="T116" s="9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9">
        <v>0</v>
      </c>
      <c r="AA116" s="9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9">
        <v>0</v>
      </c>
      <c r="AH116" s="9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9">
        <v>0</v>
      </c>
      <c r="AO116" s="9">
        <v>0</v>
      </c>
      <c r="AP116" s="7">
        <v>0</v>
      </c>
      <c r="AQ116" s="7">
        <v>0</v>
      </c>
      <c r="AR116" s="7">
        <v>0</v>
      </c>
      <c r="AS116" s="7">
        <v>0</v>
      </c>
    </row>
    <row r="117" spans="2:45" x14ac:dyDescent="0.25">
      <c r="B117" s="20">
        <v>1</v>
      </c>
      <c r="C117" s="36" t="s">
        <v>33</v>
      </c>
      <c r="D117" s="13" t="s">
        <v>182</v>
      </c>
      <c r="E117" s="13" t="s">
        <v>16</v>
      </c>
      <c r="F117" s="13" t="s">
        <v>73</v>
      </c>
      <c r="G117" s="17"/>
      <c r="H117" s="17"/>
      <c r="I117" s="7" t="s">
        <v>30</v>
      </c>
      <c r="J117" s="8" t="s">
        <v>22</v>
      </c>
      <c r="K117" s="7">
        <v>0</v>
      </c>
      <c r="L117" s="9">
        <v>0</v>
      </c>
      <c r="M117" s="9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9">
        <v>0</v>
      </c>
      <c r="T117" s="9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9">
        <v>0</v>
      </c>
      <c r="AA117" s="9">
        <v>0</v>
      </c>
      <c r="AB117" s="7">
        <v>0</v>
      </c>
      <c r="AC117" s="7">
        <v>0</v>
      </c>
      <c r="AD117" s="7">
        <v>0</v>
      </c>
      <c r="AE117" s="7">
        <v>0</v>
      </c>
      <c r="AF117" s="7">
        <v>0</v>
      </c>
      <c r="AG117" s="9">
        <v>0</v>
      </c>
      <c r="AH117" s="9">
        <v>0</v>
      </c>
      <c r="AI117" s="7">
        <v>0</v>
      </c>
      <c r="AJ117" s="7">
        <v>0</v>
      </c>
      <c r="AK117" s="7">
        <v>0</v>
      </c>
      <c r="AL117" s="7">
        <v>0</v>
      </c>
      <c r="AM117" s="7">
        <v>0</v>
      </c>
      <c r="AN117" s="9">
        <v>0</v>
      </c>
      <c r="AO117" s="9">
        <v>0</v>
      </c>
      <c r="AP117" s="7">
        <v>0</v>
      </c>
      <c r="AQ117" s="7">
        <v>0</v>
      </c>
      <c r="AR117" s="7">
        <v>0</v>
      </c>
      <c r="AS117" s="7">
        <v>0</v>
      </c>
    </row>
    <row r="118" spans="2:45" x14ac:dyDescent="0.25">
      <c r="B118" s="20">
        <v>1</v>
      </c>
      <c r="C118" s="36" t="s">
        <v>33</v>
      </c>
      <c r="D118" s="13" t="s">
        <v>237</v>
      </c>
      <c r="E118" s="13" t="s">
        <v>32</v>
      </c>
      <c r="F118" s="13" t="s">
        <v>73</v>
      </c>
      <c r="G118" s="17"/>
      <c r="H118" s="17"/>
      <c r="I118" s="7" t="s">
        <v>30</v>
      </c>
      <c r="J118" s="8" t="s">
        <v>19</v>
      </c>
      <c r="K118" s="7" t="s">
        <v>19</v>
      </c>
      <c r="L118" s="9" t="s">
        <v>19</v>
      </c>
      <c r="M118" s="9" t="s">
        <v>19</v>
      </c>
      <c r="N118" s="7" t="s">
        <v>19</v>
      </c>
      <c r="O118" s="7" t="s">
        <v>19</v>
      </c>
      <c r="P118" s="7">
        <v>0</v>
      </c>
      <c r="Q118" s="7">
        <v>0</v>
      </c>
      <c r="R118" s="7">
        <v>0</v>
      </c>
      <c r="S118" s="9">
        <v>0</v>
      </c>
      <c r="T118" s="9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9">
        <v>0</v>
      </c>
      <c r="AA118" s="9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9">
        <v>0</v>
      </c>
      <c r="AH118" s="9">
        <v>0</v>
      </c>
      <c r="AI118" s="7">
        <v>0</v>
      </c>
      <c r="AJ118" s="7">
        <v>0</v>
      </c>
      <c r="AK118" s="7">
        <v>0</v>
      </c>
      <c r="AL118" s="7">
        <v>0</v>
      </c>
      <c r="AM118" s="7">
        <v>0</v>
      </c>
      <c r="AN118" s="9">
        <v>0</v>
      </c>
      <c r="AO118" s="9">
        <v>0</v>
      </c>
      <c r="AP118" s="7">
        <v>0</v>
      </c>
      <c r="AQ118" s="7">
        <v>0</v>
      </c>
      <c r="AR118" s="7">
        <v>0</v>
      </c>
      <c r="AS118" s="7">
        <v>0</v>
      </c>
    </row>
    <row r="119" spans="2:45" x14ac:dyDescent="0.25">
      <c r="B119" s="20">
        <v>1</v>
      </c>
      <c r="C119" s="36" t="s">
        <v>33</v>
      </c>
      <c r="D119" s="13" t="s">
        <v>238</v>
      </c>
      <c r="E119" s="13" t="s">
        <v>32</v>
      </c>
      <c r="F119" s="13" t="s">
        <v>73</v>
      </c>
      <c r="G119" s="17"/>
      <c r="H119" s="17"/>
      <c r="I119" s="7" t="s">
        <v>31</v>
      </c>
      <c r="J119" s="8" t="s">
        <v>22</v>
      </c>
      <c r="K119" s="7">
        <v>0</v>
      </c>
      <c r="L119" s="9">
        <v>0</v>
      </c>
      <c r="M119" s="9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9">
        <v>0</v>
      </c>
      <c r="T119" s="9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9">
        <v>0</v>
      </c>
      <c r="AA119" s="9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9">
        <v>0</v>
      </c>
      <c r="AH119" s="9">
        <v>0</v>
      </c>
      <c r="AI119" s="7">
        <v>0</v>
      </c>
      <c r="AJ119" s="7">
        <v>0</v>
      </c>
      <c r="AK119" s="7">
        <v>0</v>
      </c>
      <c r="AL119" s="7">
        <v>0</v>
      </c>
      <c r="AM119" s="7">
        <v>0</v>
      </c>
      <c r="AN119" s="9">
        <v>0</v>
      </c>
      <c r="AO119" s="9">
        <v>0</v>
      </c>
      <c r="AP119" s="7">
        <v>0</v>
      </c>
      <c r="AQ119" s="7">
        <v>0</v>
      </c>
      <c r="AR119" s="7">
        <v>0</v>
      </c>
      <c r="AS119" s="7">
        <v>0</v>
      </c>
    </row>
    <row r="120" spans="2:45" x14ac:dyDescent="0.25">
      <c r="B120" s="20">
        <v>1</v>
      </c>
      <c r="C120" s="36" t="s">
        <v>33</v>
      </c>
      <c r="D120" s="13" t="s">
        <v>239</v>
      </c>
      <c r="E120" s="13" t="s">
        <v>35</v>
      </c>
      <c r="F120" s="13" t="s">
        <v>73</v>
      </c>
      <c r="G120" s="17"/>
      <c r="H120" s="17"/>
      <c r="I120" s="7" t="s">
        <v>31</v>
      </c>
      <c r="J120" s="8" t="s">
        <v>22</v>
      </c>
      <c r="K120" s="7">
        <v>0</v>
      </c>
      <c r="L120" s="9">
        <v>0</v>
      </c>
      <c r="M120" s="9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9">
        <v>0</v>
      </c>
      <c r="T120" s="9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9">
        <v>0</v>
      </c>
      <c r="AA120" s="9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9">
        <v>0</v>
      </c>
      <c r="AH120" s="9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0</v>
      </c>
      <c r="AN120" s="9">
        <v>0</v>
      </c>
      <c r="AO120" s="9">
        <v>0</v>
      </c>
      <c r="AP120" s="7">
        <v>0</v>
      </c>
      <c r="AQ120" s="7">
        <v>0</v>
      </c>
      <c r="AR120" s="7">
        <v>0</v>
      </c>
      <c r="AS120" s="7">
        <v>0</v>
      </c>
    </row>
    <row r="121" spans="2:45" x14ac:dyDescent="0.25">
      <c r="B121" s="20">
        <v>1</v>
      </c>
      <c r="C121" s="36" t="s">
        <v>33</v>
      </c>
      <c r="D121" s="13" t="s">
        <v>172</v>
      </c>
      <c r="E121" s="13" t="s">
        <v>35</v>
      </c>
      <c r="F121" s="13" t="s">
        <v>73</v>
      </c>
      <c r="G121" s="17"/>
      <c r="H121" s="17"/>
      <c r="I121" s="7" t="s">
        <v>30</v>
      </c>
      <c r="J121" s="8" t="s">
        <v>22</v>
      </c>
      <c r="K121" s="7">
        <v>0</v>
      </c>
      <c r="L121" s="9">
        <v>0</v>
      </c>
      <c r="M121" s="9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9">
        <v>0</v>
      </c>
      <c r="T121" s="9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9">
        <v>0</v>
      </c>
      <c r="AA121" s="9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9">
        <v>0</v>
      </c>
      <c r="AH121" s="9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9">
        <v>0</v>
      </c>
      <c r="AO121" s="9">
        <v>0</v>
      </c>
      <c r="AP121" s="7">
        <v>0</v>
      </c>
      <c r="AQ121" s="7">
        <v>0</v>
      </c>
      <c r="AR121" s="7">
        <v>0</v>
      </c>
      <c r="AS121" s="7">
        <v>0</v>
      </c>
    </row>
    <row r="122" spans="2:45" x14ac:dyDescent="0.25">
      <c r="B122" s="20">
        <v>1</v>
      </c>
      <c r="C122" s="36" t="s">
        <v>33</v>
      </c>
      <c r="D122" s="13" t="s">
        <v>240</v>
      </c>
      <c r="E122" s="13" t="s">
        <v>36</v>
      </c>
      <c r="F122" s="13" t="s">
        <v>73</v>
      </c>
      <c r="G122" s="17"/>
      <c r="H122" s="17"/>
      <c r="I122" s="7" t="s">
        <v>31</v>
      </c>
      <c r="J122" s="8" t="s">
        <v>23</v>
      </c>
      <c r="K122" s="7">
        <v>0</v>
      </c>
      <c r="L122" s="9">
        <v>0</v>
      </c>
      <c r="M122" s="9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9">
        <v>0</v>
      </c>
      <c r="T122" s="9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9">
        <v>0</v>
      </c>
      <c r="AA122" s="9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9">
        <v>0</v>
      </c>
      <c r="AH122" s="9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9">
        <v>0</v>
      </c>
      <c r="AO122" s="9">
        <v>0</v>
      </c>
      <c r="AP122" s="7">
        <v>0</v>
      </c>
      <c r="AQ122" s="7">
        <v>0</v>
      </c>
      <c r="AR122" s="7">
        <v>0</v>
      </c>
      <c r="AS122" s="7">
        <v>0</v>
      </c>
    </row>
    <row r="123" spans="2:45" x14ac:dyDescent="0.25">
      <c r="B123" s="20">
        <v>1</v>
      </c>
      <c r="C123" s="36" t="s">
        <v>33</v>
      </c>
      <c r="D123" s="13" t="s">
        <v>198</v>
      </c>
      <c r="E123" s="13" t="s">
        <v>36</v>
      </c>
      <c r="F123" s="13" t="s">
        <v>73</v>
      </c>
      <c r="G123" s="17"/>
      <c r="H123" s="17"/>
      <c r="I123" s="7" t="s">
        <v>30</v>
      </c>
      <c r="J123" s="8" t="s">
        <v>22</v>
      </c>
      <c r="K123" s="7" t="s">
        <v>22</v>
      </c>
      <c r="L123" s="9" t="s">
        <v>11</v>
      </c>
      <c r="M123" s="9" t="s">
        <v>11</v>
      </c>
      <c r="N123" s="7" t="s">
        <v>22</v>
      </c>
      <c r="O123" s="7" t="s">
        <v>22</v>
      </c>
      <c r="P123" s="7" t="s">
        <v>22</v>
      </c>
      <c r="Q123" s="7" t="s">
        <v>22</v>
      </c>
      <c r="R123" s="7" t="s">
        <v>22</v>
      </c>
      <c r="S123" s="9" t="s">
        <v>11</v>
      </c>
      <c r="T123" s="9" t="s">
        <v>11</v>
      </c>
      <c r="U123" s="7" t="s">
        <v>22</v>
      </c>
      <c r="V123" s="7" t="s">
        <v>22</v>
      </c>
      <c r="W123" s="7" t="s">
        <v>22</v>
      </c>
      <c r="X123" s="7" t="s">
        <v>22</v>
      </c>
      <c r="Y123" s="7" t="s">
        <v>22</v>
      </c>
      <c r="Z123" s="9" t="s">
        <v>11</v>
      </c>
      <c r="AA123" s="9" t="s">
        <v>11</v>
      </c>
      <c r="AB123" s="7" t="s">
        <v>11</v>
      </c>
      <c r="AC123" s="7">
        <v>0</v>
      </c>
      <c r="AD123" s="7">
        <v>0</v>
      </c>
      <c r="AE123" s="7">
        <v>0</v>
      </c>
      <c r="AF123" s="7">
        <v>0</v>
      </c>
      <c r="AG123" s="9">
        <v>0</v>
      </c>
      <c r="AH123" s="9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9">
        <v>0</v>
      </c>
      <c r="AO123" s="9">
        <v>0</v>
      </c>
      <c r="AP123" s="7">
        <v>0</v>
      </c>
      <c r="AQ123" s="7">
        <v>0</v>
      </c>
      <c r="AR123" s="7">
        <v>0</v>
      </c>
      <c r="AS123" s="7">
        <v>0</v>
      </c>
    </row>
    <row r="124" spans="2:45" x14ac:dyDescent="0.25">
      <c r="B124" s="20">
        <v>1</v>
      </c>
      <c r="C124" s="36" t="s">
        <v>33</v>
      </c>
      <c r="D124" s="13" t="s">
        <v>241</v>
      </c>
      <c r="E124" s="13" t="s">
        <v>74</v>
      </c>
      <c r="F124" s="13" t="s">
        <v>42</v>
      </c>
      <c r="G124" s="17"/>
      <c r="H124" s="17"/>
      <c r="I124" s="7" t="s">
        <v>55</v>
      </c>
      <c r="J124" s="8" t="s">
        <v>20</v>
      </c>
      <c r="K124" s="7" t="s">
        <v>20</v>
      </c>
      <c r="L124" s="9" t="s">
        <v>11</v>
      </c>
      <c r="M124" s="9" t="s">
        <v>11</v>
      </c>
      <c r="N124" s="7" t="s">
        <v>20</v>
      </c>
      <c r="O124" s="7" t="s">
        <v>20</v>
      </c>
      <c r="P124" s="7" t="s">
        <v>20</v>
      </c>
      <c r="Q124" s="7" t="s">
        <v>20</v>
      </c>
      <c r="R124" s="7" t="s">
        <v>20</v>
      </c>
      <c r="S124" s="9" t="s">
        <v>11</v>
      </c>
      <c r="T124" s="9" t="s">
        <v>11</v>
      </c>
      <c r="U124" s="7" t="s">
        <v>20</v>
      </c>
      <c r="V124" s="7" t="s">
        <v>20</v>
      </c>
      <c r="W124" s="7" t="s">
        <v>20</v>
      </c>
      <c r="X124" s="7" t="s">
        <v>20</v>
      </c>
      <c r="Y124" s="7" t="s">
        <v>20</v>
      </c>
      <c r="Z124" s="9" t="s">
        <v>11</v>
      </c>
      <c r="AA124" s="9" t="s">
        <v>11</v>
      </c>
      <c r="AB124" s="7" t="s">
        <v>11</v>
      </c>
      <c r="AC124" s="7">
        <v>0</v>
      </c>
      <c r="AD124" s="7">
        <v>0</v>
      </c>
      <c r="AE124" s="7">
        <v>0</v>
      </c>
      <c r="AF124" s="7">
        <v>0</v>
      </c>
      <c r="AG124" s="9">
        <v>0</v>
      </c>
      <c r="AH124" s="9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9">
        <v>0</v>
      </c>
      <c r="AO124" s="9">
        <v>0</v>
      </c>
      <c r="AP124" s="7">
        <v>0</v>
      </c>
      <c r="AQ124" s="7">
        <v>0</v>
      </c>
      <c r="AR124" s="7">
        <v>0</v>
      </c>
      <c r="AS124" s="7">
        <v>0</v>
      </c>
    </row>
    <row r="125" spans="2:45" x14ac:dyDescent="0.25">
      <c r="B125" s="20">
        <v>1</v>
      </c>
      <c r="C125" s="36" t="s">
        <v>33</v>
      </c>
      <c r="D125" s="13" t="s">
        <v>161</v>
      </c>
      <c r="E125" s="13" t="s">
        <v>62</v>
      </c>
      <c r="F125" s="13" t="s">
        <v>42</v>
      </c>
      <c r="G125" s="17"/>
      <c r="H125" s="17"/>
      <c r="I125" s="7" t="s">
        <v>68</v>
      </c>
      <c r="J125" s="8" t="s">
        <v>21</v>
      </c>
      <c r="K125" s="7" t="s">
        <v>20</v>
      </c>
      <c r="L125" s="9" t="s">
        <v>11</v>
      </c>
      <c r="M125" s="9" t="s">
        <v>11</v>
      </c>
      <c r="N125" s="7" t="s">
        <v>20</v>
      </c>
      <c r="O125" s="7" t="s">
        <v>22</v>
      </c>
      <c r="P125" s="7" t="s">
        <v>22</v>
      </c>
      <c r="Q125" s="7" t="s">
        <v>20</v>
      </c>
      <c r="R125" s="7" t="s">
        <v>29</v>
      </c>
      <c r="S125" s="9" t="s">
        <v>11</v>
      </c>
      <c r="T125" s="9" t="s">
        <v>11</v>
      </c>
      <c r="U125" s="7" t="s">
        <v>12</v>
      </c>
      <c r="V125" s="7" t="s">
        <v>12</v>
      </c>
      <c r="W125" s="7" t="s">
        <v>12</v>
      </c>
      <c r="X125" s="7" t="s">
        <v>12</v>
      </c>
      <c r="Y125" s="7" t="s">
        <v>12</v>
      </c>
      <c r="Z125" s="9" t="s">
        <v>12</v>
      </c>
      <c r="AA125" s="9" t="s">
        <v>12</v>
      </c>
      <c r="AB125" s="7" t="s">
        <v>12</v>
      </c>
      <c r="AC125" s="7">
        <v>0</v>
      </c>
      <c r="AD125" s="7">
        <v>0</v>
      </c>
      <c r="AE125" s="7">
        <v>0</v>
      </c>
      <c r="AF125" s="7">
        <v>0</v>
      </c>
      <c r="AG125" s="9">
        <v>0</v>
      </c>
      <c r="AH125" s="9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9">
        <v>0</v>
      </c>
      <c r="AO125" s="9">
        <v>0</v>
      </c>
      <c r="AP125" s="7">
        <v>0</v>
      </c>
      <c r="AQ125" s="7">
        <v>0</v>
      </c>
      <c r="AR125" s="7">
        <v>0</v>
      </c>
      <c r="AS125" s="7">
        <v>0</v>
      </c>
    </row>
    <row r="126" spans="2:45" x14ac:dyDescent="0.25">
      <c r="B126" s="20">
        <v>1</v>
      </c>
      <c r="C126" s="36" t="s">
        <v>33</v>
      </c>
      <c r="D126" s="13" t="s">
        <v>193</v>
      </c>
      <c r="E126" s="13" t="s">
        <v>62</v>
      </c>
      <c r="F126" s="13" t="s">
        <v>42</v>
      </c>
      <c r="G126" s="17"/>
      <c r="H126" s="17"/>
      <c r="I126" s="7" t="s">
        <v>68</v>
      </c>
      <c r="J126" s="8" t="s">
        <v>22</v>
      </c>
      <c r="K126" s="7" t="s">
        <v>22</v>
      </c>
      <c r="L126" s="9" t="s">
        <v>11</v>
      </c>
      <c r="M126" s="9" t="s">
        <v>11</v>
      </c>
      <c r="N126" s="7" t="s">
        <v>20</v>
      </c>
      <c r="O126" s="7" t="s">
        <v>22</v>
      </c>
      <c r="P126" s="7" t="s">
        <v>22</v>
      </c>
      <c r="Q126" s="7" t="s">
        <v>20</v>
      </c>
      <c r="R126" s="7" t="s">
        <v>22</v>
      </c>
      <c r="S126" s="9" t="s">
        <v>11</v>
      </c>
      <c r="T126" s="9" t="s">
        <v>11</v>
      </c>
      <c r="U126" s="7" t="s">
        <v>20</v>
      </c>
      <c r="V126" s="7" t="s">
        <v>22</v>
      </c>
      <c r="W126" s="7" t="s">
        <v>22</v>
      </c>
      <c r="X126" s="7" t="s">
        <v>20</v>
      </c>
      <c r="Y126" s="7" t="s">
        <v>22</v>
      </c>
      <c r="Z126" s="9" t="s">
        <v>11</v>
      </c>
      <c r="AA126" s="9" t="s">
        <v>11</v>
      </c>
      <c r="AB126" s="7" t="s">
        <v>11</v>
      </c>
      <c r="AC126" s="7">
        <v>0</v>
      </c>
      <c r="AD126" s="7">
        <v>0</v>
      </c>
      <c r="AE126" s="7">
        <v>0</v>
      </c>
      <c r="AF126" s="7">
        <v>0</v>
      </c>
      <c r="AG126" s="9">
        <v>0</v>
      </c>
      <c r="AH126" s="9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9">
        <v>0</v>
      </c>
      <c r="AO126" s="9">
        <v>0</v>
      </c>
      <c r="AP126" s="7">
        <v>0</v>
      </c>
      <c r="AQ126" s="7">
        <v>0</v>
      </c>
      <c r="AR126" s="7">
        <v>0</v>
      </c>
      <c r="AS126" s="7">
        <v>0</v>
      </c>
    </row>
    <row r="127" spans="2:45" x14ac:dyDescent="0.25">
      <c r="B127" s="20">
        <v>1</v>
      </c>
      <c r="C127" s="37" t="s">
        <v>53</v>
      </c>
      <c r="D127" s="13" t="s">
        <v>242</v>
      </c>
      <c r="E127" s="13" t="s">
        <v>15</v>
      </c>
      <c r="F127" s="13" t="s">
        <v>73</v>
      </c>
      <c r="G127" s="17"/>
      <c r="H127" s="17"/>
      <c r="I127" s="7" t="s">
        <v>41</v>
      </c>
      <c r="J127" s="8" t="s">
        <v>22</v>
      </c>
      <c r="K127" s="7" t="s">
        <v>22</v>
      </c>
      <c r="L127" s="9" t="s">
        <v>11</v>
      </c>
      <c r="M127" s="9" t="s">
        <v>11</v>
      </c>
      <c r="N127" s="7" t="s">
        <v>20</v>
      </c>
      <c r="O127" s="7" t="s">
        <v>22</v>
      </c>
      <c r="P127" s="7" t="s">
        <v>22</v>
      </c>
      <c r="Q127" s="7" t="s">
        <v>20</v>
      </c>
      <c r="R127" s="7" t="s">
        <v>22</v>
      </c>
      <c r="S127" s="9" t="s">
        <v>11</v>
      </c>
      <c r="T127" s="9" t="s">
        <v>11</v>
      </c>
      <c r="U127" s="7" t="s">
        <v>20</v>
      </c>
      <c r="V127" s="7" t="s">
        <v>22</v>
      </c>
      <c r="W127" s="7" t="s">
        <v>22</v>
      </c>
      <c r="X127" s="7" t="s">
        <v>20</v>
      </c>
      <c r="Y127" s="7" t="s">
        <v>22</v>
      </c>
      <c r="Z127" s="9" t="s">
        <v>11</v>
      </c>
      <c r="AA127" s="9" t="s">
        <v>11</v>
      </c>
      <c r="AB127" s="7" t="s">
        <v>11</v>
      </c>
      <c r="AC127" s="7">
        <v>0</v>
      </c>
      <c r="AD127" s="7">
        <v>0</v>
      </c>
      <c r="AE127" s="7">
        <v>0</v>
      </c>
      <c r="AF127" s="7">
        <v>0</v>
      </c>
      <c r="AG127" s="9">
        <v>0</v>
      </c>
      <c r="AH127" s="9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9">
        <v>0</v>
      </c>
      <c r="AO127" s="9">
        <v>0</v>
      </c>
      <c r="AP127" s="7">
        <v>0</v>
      </c>
      <c r="AQ127" s="7">
        <v>0</v>
      </c>
      <c r="AR127" s="7">
        <v>0</v>
      </c>
      <c r="AS127" s="7">
        <v>0</v>
      </c>
    </row>
    <row r="128" spans="2:45" x14ac:dyDescent="0.25">
      <c r="B128" s="20">
        <v>1</v>
      </c>
      <c r="C128" s="37" t="s">
        <v>53</v>
      </c>
      <c r="D128" s="13" t="s">
        <v>182</v>
      </c>
      <c r="E128" s="13" t="s">
        <v>74</v>
      </c>
      <c r="F128" s="13" t="s">
        <v>42</v>
      </c>
      <c r="G128" s="17"/>
      <c r="H128" s="17"/>
      <c r="I128" s="7" t="s">
        <v>55</v>
      </c>
      <c r="J128" s="8" t="s">
        <v>22</v>
      </c>
      <c r="K128" s="7" t="s">
        <v>20</v>
      </c>
      <c r="L128" s="9" t="s">
        <v>11</v>
      </c>
      <c r="M128" s="9" t="s">
        <v>11</v>
      </c>
      <c r="N128" s="7" t="s">
        <v>22</v>
      </c>
      <c r="O128" s="7" t="s">
        <v>20</v>
      </c>
      <c r="P128" s="7" t="s">
        <v>22</v>
      </c>
      <c r="Q128" s="7" t="s">
        <v>22</v>
      </c>
      <c r="R128" s="7" t="s">
        <v>20</v>
      </c>
      <c r="S128" s="9" t="s">
        <v>12</v>
      </c>
      <c r="T128" s="9" t="s">
        <v>12</v>
      </c>
      <c r="U128" s="7" t="s">
        <v>12</v>
      </c>
      <c r="V128" s="7" t="s">
        <v>12</v>
      </c>
      <c r="W128" s="7" t="s">
        <v>12</v>
      </c>
      <c r="X128" s="7" t="s">
        <v>12</v>
      </c>
      <c r="Y128" s="7" t="s">
        <v>12</v>
      </c>
      <c r="Z128" s="9" t="s">
        <v>12</v>
      </c>
      <c r="AA128" s="9" t="s">
        <v>12</v>
      </c>
      <c r="AB128" s="7" t="s">
        <v>12</v>
      </c>
      <c r="AC128" s="7">
        <v>0</v>
      </c>
      <c r="AD128" s="7">
        <v>0</v>
      </c>
      <c r="AE128" s="7">
        <v>0</v>
      </c>
      <c r="AF128" s="7">
        <v>0</v>
      </c>
      <c r="AG128" s="9">
        <v>0</v>
      </c>
      <c r="AH128" s="9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9">
        <v>0</v>
      </c>
      <c r="AO128" s="9">
        <v>0</v>
      </c>
      <c r="AP128" s="7">
        <v>0</v>
      </c>
      <c r="AQ128" s="7">
        <v>0</v>
      </c>
      <c r="AR128" s="7">
        <v>0</v>
      </c>
      <c r="AS128" s="7">
        <v>0</v>
      </c>
    </row>
    <row r="129" spans="2:45" x14ac:dyDescent="0.25">
      <c r="B129" s="20">
        <v>1</v>
      </c>
      <c r="C129" s="37" t="s">
        <v>53</v>
      </c>
      <c r="D129" s="13" t="s">
        <v>186</v>
      </c>
      <c r="E129" s="13" t="s">
        <v>74</v>
      </c>
      <c r="F129" s="13" t="s">
        <v>42</v>
      </c>
      <c r="G129" s="17"/>
      <c r="H129" s="17"/>
      <c r="I129" s="7" t="s">
        <v>55</v>
      </c>
      <c r="J129" s="8" t="s">
        <v>19</v>
      </c>
      <c r="K129" s="7" t="s">
        <v>19</v>
      </c>
      <c r="L129" s="9" t="s">
        <v>19</v>
      </c>
      <c r="M129" s="9" t="s">
        <v>19</v>
      </c>
      <c r="N129" s="7" t="s">
        <v>22</v>
      </c>
      <c r="O129" s="7" t="s">
        <v>22</v>
      </c>
      <c r="P129" s="7" t="s">
        <v>22</v>
      </c>
      <c r="Q129" s="7" t="s">
        <v>22</v>
      </c>
      <c r="R129" s="7" t="s">
        <v>22</v>
      </c>
      <c r="S129" s="9" t="s">
        <v>12</v>
      </c>
      <c r="T129" s="9" t="s">
        <v>12</v>
      </c>
      <c r="U129" s="7" t="s">
        <v>12</v>
      </c>
      <c r="V129" s="7" t="s">
        <v>12</v>
      </c>
      <c r="W129" s="7" t="s">
        <v>12</v>
      </c>
      <c r="X129" s="7" t="s">
        <v>12</v>
      </c>
      <c r="Y129" s="7" t="s">
        <v>12</v>
      </c>
      <c r="Z129" s="9" t="s">
        <v>12</v>
      </c>
      <c r="AA129" s="9" t="s">
        <v>12</v>
      </c>
      <c r="AB129" s="7" t="s">
        <v>12</v>
      </c>
      <c r="AC129" s="7">
        <v>0</v>
      </c>
      <c r="AD129" s="7">
        <v>0</v>
      </c>
      <c r="AE129" s="7">
        <v>0</v>
      </c>
      <c r="AF129" s="7">
        <v>0</v>
      </c>
      <c r="AG129" s="9">
        <v>0</v>
      </c>
      <c r="AH129" s="9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9">
        <v>0</v>
      </c>
      <c r="AO129" s="9">
        <v>0</v>
      </c>
      <c r="AP129" s="7">
        <v>0</v>
      </c>
      <c r="AQ129" s="7">
        <v>0</v>
      </c>
      <c r="AR129" s="7">
        <v>0</v>
      </c>
      <c r="AS129" s="7">
        <v>0</v>
      </c>
    </row>
    <row r="130" spans="2:45" x14ac:dyDescent="0.25">
      <c r="B130" s="20">
        <v>1</v>
      </c>
      <c r="C130" s="37" t="s">
        <v>53</v>
      </c>
      <c r="D130" s="13" t="s">
        <v>223</v>
      </c>
      <c r="E130" s="13" t="s">
        <v>74</v>
      </c>
      <c r="F130" s="13" t="s">
        <v>73</v>
      </c>
      <c r="G130" s="17"/>
      <c r="H130" s="17"/>
      <c r="I130" s="7" t="s">
        <v>55</v>
      </c>
      <c r="J130" s="8" t="s">
        <v>22</v>
      </c>
      <c r="K130" s="7" t="s">
        <v>22</v>
      </c>
      <c r="L130" s="9" t="s">
        <v>11</v>
      </c>
      <c r="M130" s="9" t="s">
        <v>11</v>
      </c>
      <c r="N130" s="7" t="s">
        <v>20</v>
      </c>
      <c r="O130" s="7" t="s">
        <v>22</v>
      </c>
      <c r="P130" s="7" t="s">
        <v>22</v>
      </c>
      <c r="Q130" s="7" t="s">
        <v>22</v>
      </c>
      <c r="R130" s="7" t="s">
        <v>22</v>
      </c>
      <c r="S130" s="9" t="s">
        <v>12</v>
      </c>
      <c r="T130" s="9" t="s">
        <v>12</v>
      </c>
      <c r="U130" s="7" t="s">
        <v>22</v>
      </c>
      <c r="V130" s="7" t="s">
        <v>22</v>
      </c>
      <c r="W130" s="7" t="s">
        <v>22</v>
      </c>
      <c r="X130" s="7" t="s">
        <v>22</v>
      </c>
      <c r="Y130" s="7" t="s">
        <v>22</v>
      </c>
      <c r="Z130" s="9" t="s">
        <v>12</v>
      </c>
      <c r="AA130" s="9" t="s">
        <v>12</v>
      </c>
      <c r="AB130" s="7" t="s">
        <v>12</v>
      </c>
      <c r="AC130" s="7">
        <v>0</v>
      </c>
      <c r="AD130" s="7">
        <v>0</v>
      </c>
      <c r="AE130" s="7">
        <v>0</v>
      </c>
      <c r="AF130" s="7">
        <v>0</v>
      </c>
      <c r="AG130" s="9">
        <v>0</v>
      </c>
      <c r="AH130" s="9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9">
        <v>0</v>
      </c>
      <c r="AO130" s="9">
        <v>0</v>
      </c>
      <c r="AP130" s="7">
        <v>0</v>
      </c>
      <c r="AQ130" s="7">
        <v>0</v>
      </c>
      <c r="AR130" s="7">
        <v>0</v>
      </c>
      <c r="AS130" s="7">
        <v>0</v>
      </c>
    </row>
    <row r="131" spans="2:45" x14ac:dyDescent="0.25">
      <c r="B131" s="20">
        <v>1</v>
      </c>
      <c r="C131" s="37" t="s">
        <v>53</v>
      </c>
      <c r="D131" s="13" t="s">
        <v>227</v>
      </c>
      <c r="E131" s="13" t="s">
        <v>62</v>
      </c>
      <c r="F131" s="13" t="s">
        <v>42</v>
      </c>
      <c r="G131" s="17"/>
      <c r="H131" s="17"/>
      <c r="I131" s="7" t="s">
        <v>68</v>
      </c>
      <c r="J131" s="8" t="s">
        <v>11</v>
      </c>
      <c r="K131" s="7" t="s">
        <v>11</v>
      </c>
      <c r="L131" s="9" t="s">
        <v>11</v>
      </c>
      <c r="M131" s="9" t="s">
        <v>11</v>
      </c>
      <c r="N131" s="7" t="s">
        <v>11</v>
      </c>
      <c r="O131" s="7" t="s">
        <v>11</v>
      </c>
      <c r="P131" s="7" t="s">
        <v>11</v>
      </c>
      <c r="Q131" s="7" t="s">
        <v>22</v>
      </c>
      <c r="R131" s="7" t="s">
        <v>11</v>
      </c>
      <c r="S131" s="9" t="s">
        <v>11</v>
      </c>
      <c r="T131" s="9" t="s">
        <v>11</v>
      </c>
      <c r="U131" s="7" t="s">
        <v>10</v>
      </c>
      <c r="V131" s="7" t="s">
        <v>10</v>
      </c>
      <c r="W131" s="7" t="s">
        <v>22</v>
      </c>
      <c r="X131" s="7" t="s">
        <v>11</v>
      </c>
      <c r="Y131" s="7" t="s">
        <v>12</v>
      </c>
      <c r="Z131" s="9" t="s">
        <v>12</v>
      </c>
      <c r="AA131" s="9" t="s">
        <v>12</v>
      </c>
      <c r="AB131" s="7" t="s">
        <v>12</v>
      </c>
      <c r="AC131" s="7">
        <v>0</v>
      </c>
      <c r="AD131" s="7">
        <v>0</v>
      </c>
      <c r="AE131" s="7">
        <v>0</v>
      </c>
      <c r="AF131" s="7">
        <v>0</v>
      </c>
      <c r="AG131" s="9">
        <v>0</v>
      </c>
      <c r="AH131" s="9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9">
        <v>0</v>
      </c>
      <c r="AO131" s="9">
        <v>0</v>
      </c>
      <c r="AP131" s="7">
        <v>0</v>
      </c>
      <c r="AQ131" s="7">
        <v>0</v>
      </c>
      <c r="AR131" s="7">
        <v>0</v>
      </c>
      <c r="AS131" s="7">
        <v>0</v>
      </c>
    </row>
    <row r="132" spans="2:45" x14ac:dyDescent="0.25">
      <c r="B132" s="20">
        <v>1</v>
      </c>
      <c r="C132" s="38" t="s">
        <v>34</v>
      </c>
      <c r="D132" s="13" t="s">
        <v>188</v>
      </c>
      <c r="E132" s="13" t="s">
        <v>32</v>
      </c>
      <c r="F132" s="13" t="s">
        <v>73</v>
      </c>
      <c r="G132" s="17"/>
      <c r="H132" s="17"/>
      <c r="I132" s="7" t="s">
        <v>41</v>
      </c>
      <c r="J132" s="8" t="s">
        <v>10</v>
      </c>
      <c r="K132" s="7" t="s">
        <v>11</v>
      </c>
      <c r="L132" s="9" t="s">
        <v>11</v>
      </c>
      <c r="M132" s="9" t="s">
        <v>11</v>
      </c>
      <c r="N132" s="7" t="s">
        <v>22</v>
      </c>
      <c r="O132" s="7" t="s">
        <v>11</v>
      </c>
      <c r="P132" s="7" t="s">
        <v>11</v>
      </c>
      <c r="Q132" s="7" t="s">
        <v>11</v>
      </c>
      <c r="R132" s="7" t="s">
        <v>10</v>
      </c>
      <c r="S132" s="9" t="s">
        <v>10</v>
      </c>
      <c r="T132" s="9" t="s">
        <v>10</v>
      </c>
      <c r="U132" s="7" t="s">
        <v>11</v>
      </c>
      <c r="V132" s="7" t="s">
        <v>11</v>
      </c>
      <c r="W132" s="7" t="s">
        <v>11</v>
      </c>
      <c r="X132" s="7" t="s">
        <v>10</v>
      </c>
      <c r="Y132" s="7" t="s">
        <v>11</v>
      </c>
      <c r="Z132" s="9" t="s">
        <v>11</v>
      </c>
      <c r="AA132" s="9" t="s">
        <v>11</v>
      </c>
      <c r="AB132" s="7" t="s">
        <v>11</v>
      </c>
      <c r="AC132" s="7">
        <v>0</v>
      </c>
      <c r="AD132" s="7">
        <v>0</v>
      </c>
      <c r="AE132" s="7">
        <v>0</v>
      </c>
      <c r="AF132" s="7">
        <v>0</v>
      </c>
      <c r="AG132" s="9">
        <v>0</v>
      </c>
      <c r="AH132" s="9">
        <v>0</v>
      </c>
      <c r="AI132" s="7">
        <v>0</v>
      </c>
      <c r="AJ132" s="7">
        <v>0</v>
      </c>
      <c r="AK132" s="7">
        <v>0</v>
      </c>
      <c r="AL132" s="7">
        <v>0</v>
      </c>
      <c r="AM132" s="7">
        <v>0</v>
      </c>
      <c r="AN132" s="9">
        <v>0</v>
      </c>
      <c r="AO132" s="9">
        <v>0</v>
      </c>
      <c r="AP132" s="7">
        <v>0</v>
      </c>
      <c r="AQ132" s="7">
        <v>0</v>
      </c>
      <c r="AR132" s="7">
        <v>0</v>
      </c>
      <c r="AS132" s="7">
        <v>0</v>
      </c>
    </row>
    <row r="133" spans="2:45" x14ac:dyDescent="0.25">
      <c r="B133" s="20">
        <v>1</v>
      </c>
      <c r="C133" s="38" t="s">
        <v>34</v>
      </c>
      <c r="D133" s="13" t="s">
        <v>188</v>
      </c>
      <c r="E133" s="13" t="s">
        <v>35</v>
      </c>
      <c r="F133" s="13" t="s">
        <v>73</v>
      </c>
      <c r="G133" s="17"/>
      <c r="H133" s="17"/>
      <c r="I133" s="7" t="s">
        <v>64</v>
      </c>
      <c r="J133" s="8" t="s">
        <v>22</v>
      </c>
      <c r="K133" s="7" t="s">
        <v>11</v>
      </c>
      <c r="L133" s="9" t="s">
        <v>11</v>
      </c>
      <c r="M133" s="9" t="s">
        <v>11</v>
      </c>
      <c r="N133" s="7" t="s">
        <v>10</v>
      </c>
      <c r="O133" s="7" t="s">
        <v>10</v>
      </c>
      <c r="P133" s="7" t="s">
        <v>11</v>
      </c>
      <c r="Q133" s="7" t="s">
        <v>10</v>
      </c>
      <c r="R133" s="7" t="s">
        <v>11</v>
      </c>
      <c r="S133" s="9" t="s">
        <v>11</v>
      </c>
      <c r="T133" s="9" t="s">
        <v>11</v>
      </c>
      <c r="U133" s="7" t="s">
        <v>11</v>
      </c>
      <c r="V133" s="7" t="s">
        <v>11</v>
      </c>
      <c r="W133" s="7" t="s">
        <v>10</v>
      </c>
      <c r="X133" s="7" t="s">
        <v>10</v>
      </c>
      <c r="Y133" s="7" t="s">
        <v>11</v>
      </c>
      <c r="Z133" s="9" t="s">
        <v>11</v>
      </c>
      <c r="AA133" s="9" t="s">
        <v>11</v>
      </c>
      <c r="AB133" s="7" t="s">
        <v>11</v>
      </c>
      <c r="AC133" s="7">
        <v>0</v>
      </c>
      <c r="AD133" s="7">
        <v>0</v>
      </c>
      <c r="AE133" s="7">
        <v>0</v>
      </c>
      <c r="AF133" s="7">
        <v>0</v>
      </c>
      <c r="AG133" s="9">
        <v>0</v>
      </c>
      <c r="AH133" s="9">
        <v>0</v>
      </c>
      <c r="AI133" s="7">
        <v>0</v>
      </c>
      <c r="AJ133" s="7">
        <v>0</v>
      </c>
      <c r="AK133" s="7">
        <v>0</v>
      </c>
      <c r="AL133" s="7">
        <v>0</v>
      </c>
      <c r="AM133" s="7">
        <v>0</v>
      </c>
      <c r="AN133" s="9">
        <v>0</v>
      </c>
      <c r="AO133" s="9">
        <v>0</v>
      </c>
      <c r="AP133" s="7">
        <v>0</v>
      </c>
      <c r="AQ133" s="7">
        <v>0</v>
      </c>
      <c r="AR133" s="7">
        <v>0</v>
      </c>
      <c r="AS133" s="7">
        <v>0</v>
      </c>
    </row>
    <row r="134" spans="2:45" x14ac:dyDescent="0.25">
      <c r="B134" s="20">
        <v>1</v>
      </c>
      <c r="C134" s="38" t="s">
        <v>34</v>
      </c>
      <c r="D134" s="13" t="s">
        <v>183</v>
      </c>
      <c r="E134" s="13" t="s">
        <v>35</v>
      </c>
      <c r="F134" s="13" t="s">
        <v>73</v>
      </c>
      <c r="G134" s="17"/>
      <c r="H134" s="17"/>
      <c r="I134" s="7" t="s">
        <v>43</v>
      </c>
      <c r="J134" s="8" t="s">
        <v>11</v>
      </c>
      <c r="K134" s="7" t="s">
        <v>10</v>
      </c>
      <c r="L134" s="9" t="s">
        <v>10</v>
      </c>
      <c r="M134" s="9" t="s">
        <v>10</v>
      </c>
      <c r="N134" s="7" t="s">
        <v>10</v>
      </c>
      <c r="O134" s="7" t="s">
        <v>10</v>
      </c>
      <c r="P134" s="7" t="s">
        <v>11</v>
      </c>
      <c r="Q134" s="7" t="s">
        <v>11</v>
      </c>
      <c r="R134" s="7" t="s">
        <v>11</v>
      </c>
      <c r="S134" s="9" t="s">
        <v>11</v>
      </c>
      <c r="T134" s="9" t="s">
        <v>11</v>
      </c>
      <c r="U134" s="7" t="s">
        <v>22</v>
      </c>
      <c r="V134" s="7" t="s">
        <v>11</v>
      </c>
      <c r="W134" s="7" t="s">
        <v>11</v>
      </c>
      <c r="X134" s="7" t="s">
        <v>11</v>
      </c>
      <c r="Y134" s="7" t="s">
        <v>10</v>
      </c>
      <c r="Z134" s="9" t="s">
        <v>10</v>
      </c>
      <c r="AA134" s="9" t="s">
        <v>10</v>
      </c>
      <c r="AB134" s="7" t="s">
        <v>11</v>
      </c>
      <c r="AC134" s="7">
        <v>0</v>
      </c>
      <c r="AD134" s="7">
        <v>0</v>
      </c>
      <c r="AE134" s="7">
        <v>0</v>
      </c>
      <c r="AF134" s="7">
        <v>0</v>
      </c>
      <c r="AG134" s="9">
        <v>0</v>
      </c>
      <c r="AH134" s="9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9">
        <v>0</v>
      </c>
      <c r="AO134" s="9">
        <v>0</v>
      </c>
      <c r="AP134" s="7">
        <v>0</v>
      </c>
      <c r="AQ134" s="7">
        <v>0</v>
      </c>
      <c r="AR134" s="7">
        <v>0</v>
      </c>
      <c r="AS134" s="7">
        <v>0</v>
      </c>
    </row>
    <row r="135" spans="2:45" x14ac:dyDescent="0.25">
      <c r="B135" s="20">
        <v>1</v>
      </c>
      <c r="C135" s="38" t="s">
        <v>34</v>
      </c>
      <c r="D135" s="13" t="s">
        <v>182</v>
      </c>
      <c r="E135" s="13" t="s">
        <v>36</v>
      </c>
      <c r="F135" s="13" t="s">
        <v>73</v>
      </c>
      <c r="G135" s="17"/>
      <c r="H135" s="17"/>
      <c r="I135" s="7" t="s">
        <v>43</v>
      </c>
      <c r="J135" s="8" t="s">
        <v>19</v>
      </c>
      <c r="K135" s="7" t="s">
        <v>19</v>
      </c>
      <c r="L135" s="9" t="s">
        <v>19</v>
      </c>
      <c r="M135" s="9" t="s">
        <v>19</v>
      </c>
      <c r="N135" s="7" t="s">
        <v>19</v>
      </c>
      <c r="O135" s="7" t="s">
        <v>19</v>
      </c>
      <c r="P135" s="7" t="s">
        <v>19</v>
      </c>
      <c r="Q135" s="7" t="s">
        <v>19</v>
      </c>
      <c r="R135" s="7" t="s">
        <v>19</v>
      </c>
      <c r="S135" s="9" t="s">
        <v>11</v>
      </c>
      <c r="T135" s="9" t="s">
        <v>11</v>
      </c>
      <c r="U135" s="7" t="s">
        <v>11</v>
      </c>
      <c r="V135" s="7" t="s">
        <v>22</v>
      </c>
      <c r="W135" s="7" t="s">
        <v>22</v>
      </c>
      <c r="X135" s="7" t="s">
        <v>22</v>
      </c>
      <c r="Y135" s="7" t="s">
        <v>11</v>
      </c>
      <c r="Z135" s="9" t="s">
        <v>11</v>
      </c>
      <c r="AA135" s="9" t="s">
        <v>11</v>
      </c>
      <c r="AB135" s="7" t="s">
        <v>11</v>
      </c>
      <c r="AC135" s="7">
        <v>0</v>
      </c>
      <c r="AD135" s="7">
        <v>0</v>
      </c>
      <c r="AE135" s="7">
        <v>0</v>
      </c>
      <c r="AF135" s="7">
        <v>0</v>
      </c>
      <c r="AG135" s="9">
        <v>0</v>
      </c>
      <c r="AH135" s="9">
        <v>0</v>
      </c>
      <c r="AI135" s="7">
        <v>0</v>
      </c>
      <c r="AJ135" s="7">
        <v>0</v>
      </c>
      <c r="AK135" s="7">
        <v>0</v>
      </c>
      <c r="AL135" s="7">
        <v>0</v>
      </c>
      <c r="AM135" s="7">
        <v>0</v>
      </c>
      <c r="AN135" s="9">
        <v>0</v>
      </c>
      <c r="AO135" s="9">
        <v>0</v>
      </c>
      <c r="AP135" s="7">
        <v>0</v>
      </c>
      <c r="AQ135" s="7">
        <v>0</v>
      </c>
      <c r="AR135" s="7">
        <v>0</v>
      </c>
      <c r="AS135" s="7">
        <v>0</v>
      </c>
    </row>
    <row r="136" spans="2:45" x14ac:dyDescent="0.25">
      <c r="B136" s="20">
        <v>1</v>
      </c>
      <c r="C136" s="39" t="s">
        <v>49</v>
      </c>
      <c r="D136" s="10" t="s">
        <v>181</v>
      </c>
      <c r="E136" s="10" t="s">
        <v>18</v>
      </c>
      <c r="F136" s="13" t="s">
        <v>73</v>
      </c>
      <c r="G136" s="30"/>
      <c r="H136" s="30"/>
      <c r="I136" s="7" t="s">
        <v>43</v>
      </c>
      <c r="J136" s="8" t="s">
        <v>22</v>
      </c>
      <c r="K136" s="7" t="s">
        <v>11</v>
      </c>
      <c r="L136" s="9" t="s">
        <v>11</v>
      </c>
      <c r="M136" s="9" t="s">
        <v>11</v>
      </c>
      <c r="N136" s="7" t="s">
        <v>11</v>
      </c>
      <c r="O136" s="7" t="s">
        <v>10</v>
      </c>
      <c r="P136" s="7" t="s">
        <v>10</v>
      </c>
      <c r="Q136" s="7" t="s">
        <v>10</v>
      </c>
      <c r="R136" s="7" t="s">
        <v>11</v>
      </c>
      <c r="S136" s="9" t="s">
        <v>11</v>
      </c>
      <c r="T136" s="9" t="s">
        <v>11</v>
      </c>
      <c r="U136" s="7" t="s">
        <v>12</v>
      </c>
      <c r="V136" s="7" t="s">
        <v>12</v>
      </c>
      <c r="W136" s="7" t="s">
        <v>12</v>
      </c>
      <c r="X136" s="7" t="s">
        <v>12</v>
      </c>
      <c r="Y136" s="7" t="s">
        <v>12</v>
      </c>
      <c r="Z136" s="9" t="s">
        <v>12</v>
      </c>
      <c r="AA136" s="9" t="s">
        <v>12</v>
      </c>
      <c r="AB136" s="7" t="s">
        <v>12</v>
      </c>
      <c r="AC136" s="7">
        <v>0</v>
      </c>
      <c r="AD136" s="7">
        <v>0</v>
      </c>
      <c r="AE136" s="7">
        <v>0</v>
      </c>
      <c r="AF136" s="7">
        <v>0</v>
      </c>
      <c r="AG136" s="9">
        <v>0</v>
      </c>
      <c r="AH136" s="9">
        <v>0</v>
      </c>
      <c r="AI136" s="7">
        <v>0</v>
      </c>
      <c r="AJ136" s="7">
        <v>0</v>
      </c>
      <c r="AK136" s="7">
        <v>0</v>
      </c>
      <c r="AL136" s="7">
        <v>0</v>
      </c>
      <c r="AM136" s="7">
        <v>0</v>
      </c>
      <c r="AN136" s="9">
        <v>0</v>
      </c>
      <c r="AO136" s="9">
        <v>0</v>
      </c>
      <c r="AP136" s="7">
        <v>0</v>
      </c>
      <c r="AQ136" s="7">
        <v>0</v>
      </c>
      <c r="AR136" s="7">
        <v>0</v>
      </c>
      <c r="AS136" s="7">
        <v>0</v>
      </c>
    </row>
    <row r="137" spans="2:45" x14ac:dyDescent="0.25">
      <c r="B137" s="20">
        <v>1</v>
      </c>
      <c r="C137" s="39" t="s">
        <v>49</v>
      </c>
      <c r="D137" s="13" t="s">
        <v>181</v>
      </c>
      <c r="E137" s="13" t="s">
        <v>66</v>
      </c>
      <c r="F137" s="13" t="s">
        <v>42</v>
      </c>
      <c r="G137" s="17"/>
      <c r="H137" s="17"/>
      <c r="I137" s="12" t="s">
        <v>68</v>
      </c>
      <c r="J137" s="8" t="s">
        <v>22</v>
      </c>
      <c r="K137" s="7" t="s">
        <v>11</v>
      </c>
      <c r="L137" s="9" t="s">
        <v>11</v>
      </c>
      <c r="M137" s="9" t="s">
        <v>11</v>
      </c>
      <c r="N137" s="7" t="s">
        <v>11</v>
      </c>
      <c r="O137" s="7" t="s">
        <v>22</v>
      </c>
      <c r="P137" s="7" t="s">
        <v>10</v>
      </c>
      <c r="Q137" s="7" t="s">
        <v>22</v>
      </c>
      <c r="R137" s="7" t="s">
        <v>11</v>
      </c>
      <c r="S137" s="9" t="s">
        <v>11</v>
      </c>
      <c r="T137" s="9" t="s">
        <v>11</v>
      </c>
      <c r="U137" s="7" t="s">
        <v>10</v>
      </c>
      <c r="V137" s="7" t="s">
        <v>10</v>
      </c>
      <c r="W137" s="7" t="s">
        <v>11</v>
      </c>
      <c r="X137" s="7" t="s">
        <v>11</v>
      </c>
      <c r="Y137" s="7" t="s">
        <v>11</v>
      </c>
      <c r="Z137" s="9" t="s">
        <v>11</v>
      </c>
      <c r="AA137" s="9" t="s">
        <v>11</v>
      </c>
      <c r="AB137" s="7" t="s">
        <v>11</v>
      </c>
      <c r="AC137" s="7">
        <v>0</v>
      </c>
      <c r="AD137" s="7">
        <v>0</v>
      </c>
      <c r="AE137" s="7">
        <v>0</v>
      </c>
      <c r="AF137" s="7">
        <v>0</v>
      </c>
      <c r="AG137" s="9">
        <v>0</v>
      </c>
      <c r="AH137" s="9">
        <v>0</v>
      </c>
      <c r="AI137" s="7">
        <v>0</v>
      </c>
      <c r="AJ137" s="7">
        <v>0</v>
      </c>
      <c r="AK137" s="7">
        <v>0</v>
      </c>
      <c r="AL137" s="7">
        <v>0</v>
      </c>
      <c r="AM137" s="7">
        <v>0</v>
      </c>
      <c r="AN137" s="9">
        <v>0</v>
      </c>
      <c r="AO137" s="9">
        <v>0</v>
      </c>
      <c r="AP137" s="7">
        <v>0</v>
      </c>
      <c r="AQ137" s="7">
        <v>0</v>
      </c>
      <c r="AR137" s="7">
        <v>0</v>
      </c>
      <c r="AS137" s="7">
        <v>0</v>
      </c>
    </row>
    <row r="138" spans="2:45" x14ac:dyDescent="0.25">
      <c r="B138" s="20">
        <v>1</v>
      </c>
      <c r="C138" s="39" t="s">
        <v>49</v>
      </c>
      <c r="D138" s="13" t="s">
        <v>234</v>
      </c>
      <c r="E138" s="13" t="s">
        <v>77</v>
      </c>
      <c r="F138" s="13" t="s">
        <v>73</v>
      </c>
      <c r="G138" s="17"/>
      <c r="H138" s="17"/>
      <c r="I138" s="7" t="s">
        <v>43</v>
      </c>
      <c r="J138" s="8" t="s">
        <v>11</v>
      </c>
      <c r="K138" s="7" t="s">
        <v>11</v>
      </c>
      <c r="L138" s="9" t="s">
        <v>11</v>
      </c>
      <c r="M138" s="9" t="s">
        <v>11</v>
      </c>
      <c r="N138" s="7" t="s">
        <v>10</v>
      </c>
      <c r="O138" s="7" t="s">
        <v>10</v>
      </c>
      <c r="P138" s="7" t="s">
        <v>22</v>
      </c>
      <c r="Q138" s="7" t="s">
        <v>11</v>
      </c>
      <c r="R138" s="7" t="s">
        <v>11</v>
      </c>
      <c r="S138" s="9" t="s">
        <v>11</v>
      </c>
      <c r="T138" s="9" t="s">
        <v>11</v>
      </c>
      <c r="U138" s="7" t="s">
        <v>22</v>
      </c>
      <c r="V138" s="7" t="s">
        <v>10</v>
      </c>
      <c r="W138" s="7" t="s">
        <v>10</v>
      </c>
      <c r="X138" s="7" t="s">
        <v>11</v>
      </c>
      <c r="Y138" s="7" t="s">
        <v>11</v>
      </c>
      <c r="Z138" s="9" t="s">
        <v>11</v>
      </c>
      <c r="AA138" s="9" t="s">
        <v>11</v>
      </c>
      <c r="AB138" s="7" t="s">
        <v>10</v>
      </c>
      <c r="AC138" s="7">
        <v>0</v>
      </c>
      <c r="AD138" s="7">
        <v>0</v>
      </c>
      <c r="AE138" s="7">
        <v>0</v>
      </c>
      <c r="AF138" s="7">
        <v>0</v>
      </c>
      <c r="AG138" s="9">
        <v>0</v>
      </c>
      <c r="AH138" s="9">
        <v>0</v>
      </c>
      <c r="AI138" s="7">
        <v>0</v>
      </c>
      <c r="AJ138" s="7">
        <v>0</v>
      </c>
      <c r="AK138" s="7">
        <v>0</v>
      </c>
      <c r="AL138" s="7">
        <v>0</v>
      </c>
      <c r="AM138" s="7">
        <v>0</v>
      </c>
      <c r="AN138" s="9">
        <v>0</v>
      </c>
      <c r="AO138" s="9">
        <v>0</v>
      </c>
      <c r="AP138" s="7">
        <v>0</v>
      </c>
      <c r="AQ138" s="7">
        <v>0</v>
      </c>
      <c r="AR138" s="7">
        <v>0</v>
      </c>
      <c r="AS138" s="7">
        <v>0</v>
      </c>
    </row>
    <row r="139" spans="2:45" x14ac:dyDescent="0.25">
      <c r="B139" s="20">
        <v>1</v>
      </c>
      <c r="C139" s="39" t="s">
        <v>49</v>
      </c>
      <c r="D139" s="13" t="s">
        <v>243</v>
      </c>
      <c r="E139" s="13" t="s">
        <v>77</v>
      </c>
      <c r="F139" s="13" t="s">
        <v>73</v>
      </c>
      <c r="G139" s="17"/>
      <c r="H139" s="17"/>
      <c r="I139" s="7" t="s">
        <v>43</v>
      </c>
      <c r="J139" s="8" t="s">
        <v>22</v>
      </c>
      <c r="K139" s="7" t="s">
        <v>10</v>
      </c>
      <c r="L139" s="9">
        <v>0</v>
      </c>
      <c r="M139" s="9">
        <v>0</v>
      </c>
      <c r="N139" s="7" t="s">
        <v>22</v>
      </c>
      <c r="O139" s="7" t="s">
        <v>20</v>
      </c>
      <c r="P139" s="7" t="s">
        <v>22</v>
      </c>
      <c r="Q139" s="7" t="s">
        <v>10</v>
      </c>
      <c r="R139" s="7" t="s">
        <v>20</v>
      </c>
      <c r="S139" s="9">
        <v>0</v>
      </c>
      <c r="T139" s="9">
        <v>0</v>
      </c>
      <c r="U139" s="7" t="s">
        <v>22</v>
      </c>
      <c r="V139" s="7" t="s">
        <v>22</v>
      </c>
      <c r="W139" s="7" t="s">
        <v>20</v>
      </c>
      <c r="X139" s="7" t="s">
        <v>20</v>
      </c>
      <c r="Y139" s="7" t="s">
        <v>22</v>
      </c>
      <c r="Z139" s="9">
        <v>0</v>
      </c>
      <c r="AA139" s="9">
        <v>0</v>
      </c>
      <c r="AB139" s="7">
        <v>0</v>
      </c>
      <c r="AC139" s="7" t="s">
        <v>20</v>
      </c>
      <c r="AD139" s="7" t="s">
        <v>22</v>
      </c>
      <c r="AE139" s="7" t="s">
        <v>20</v>
      </c>
      <c r="AF139" s="7" t="s">
        <v>20</v>
      </c>
      <c r="AG139" s="9">
        <v>0</v>
      </c>
      <c r="AH139" s="9">
        <v>0</v>
      </c>
      <c r="AI139" s="7">
        <v>0</v>
      </c>
      <c r="AJ139" s="7">
        <v>0</v>
      </c>
      <c r="AK139" s="7">
        <v>0</v>
      </c>
      <c r="AL139" s="7">
        <v>0</v>
      </c>
      <c r="AM139" s="7">
        <v>0</v>
      </c>
      <c r="AN139" s="9">
        <v>0</v>
      </c>
      <c r="AO139" s="9">
        <v>0</v>
      </c>
      <c r="AP139" s="7">
        <v>0</v>
      </c>
      <c r="AQ139" s="7">
        <v>0</v>
      </c>
      <c r="AR139" s="7">
        <v>0</v>
      </c>
      <c r="AS139" s="7">
        <v>0</v>
      </c>
    </row>
    <row r="140" spans="2:45" x14ac:dyDescent="0.25">
      <c r="B140" s="20">
        <v>1</v>
      </c>
      <c r="C140" s="39" t="s">
        <v>49</v>
      </c>
      <c r="D140" s="13" t="s">
        <v>176</v>
      </c>
      <c r="E140" s="13" t="s">
        <v>36</v>
      </c>
      <c r="F140" s="13" t="s">
        <v>73</v>
      </c>
      <c r="G140" s="17"/>
      <c r="H140" s="17"/>
      <c r="I140" s="7" t="s">
        <v>43</v>
      </c>
      <c r="J140" s="8" t="s">
        <v>22</v>
      </c>
      <c r="K140" s="7" t="s">
        <v>22</v>
      </c>
      <c r="L140" s="9">
        <v>0</v>
      </c>
      <c r="M140" s="9" t="s">
        <v>25</v>
      </c>
      <c r="N140" s="7" t="s">
        <v>20</v>
      </c>
      <c r="O140" s="7" t="s">
        <v>22</v>
      </c>
      <c r="P140" s="7" t="s">
        <v>20</v>
      </c>
      <c r="Q140" s="7" t="s">
        <v>22</v>
      </c>
      <c r="R140" s="7" t="s">
        <v>22</v>
      </c>
      <c r="S140" s="9">
        <v>0</v>
      </c>
      <c r="T140" s="9">
        <v>0</v>
      </c>
      <c r="U140" s="7" t="s">
        <v>10</v>
      </c>
      <c r="V140" s="7" t="s">
        <v>20</v>
      </c>
      <c r="W140" s="7" t="s">
        <v>22</v>
      </c>
      <c r="X140" s="7" t="s">
        <v>22</v>
      </c>
      <c r="Y140" s="7" t="s">
        <v>20</v>
      </c>
      <c r="Z140" s="9">
        <v>0</v>
      </c>
      <c r="AA140" s="9">
        <v>0</v>
      </c>
      <c r="AB140" s="7">
        <v>0</v>
      </c>
      <c r="AC140" s="7" t="s">
        <v>26</v>
      </c>
      <c r="AD140" s="7" t="s">
        <v>10</v>
      </c>
      <c r="AE140" s="7" t="s">
        <v>22</v>
      </c>
      <c r="AF140" s="7" t="s">
        <v>22</v>
      </c>
      <c r="AG140" s="9">
        <v>0</v>
      </c>
      <c r="AH140" s="9">
        <v>0</v>
      </c>
      <c r="AI140" s="7">
        <v>0</v>
      </c>
      <c r="AJ140" s="7">
        <v>0</v>
      </c>
      <c r="AK140" s="7">
        <v>0</v>
      </c>
      <c r="AL140" s="7">
        <v>0</v>
      </c>
      <c r="AM140" s="7">
        <v>0</v>
      </c>
      <c r="AN140" s="9">
        <v>0</v>
      </c>
      <c r="AO140" s="9">
        <v>0</v>
      </c>
      <c r="AP140" s="7">
        <v>0</v>
      </c>
      <c r="AQ140" s="7">
        <v>0</v>
      </c>
      <c r="AR140" s="7">
        <v>0</v>
      </c>
      <c r="AS140" s="7">
        <v>0</v>
      </c>
    </row>
    <row r="141" spans="2:45" x14ac:dyDescent="0.25">
      <c r="B141" s="20">
        <v>1</v>
      </c>
      <c r="C141" s="39" t="s">
        <v>49</v>
      </c>
      <c r="D141" s="13" t="s">
        <v>244</v>
      </c>
      <c r="E141" s="13" t="s">
        <v>74</v>
      </c>
      <c r="F141" s="13" t="s">
        <v>42</v>
      </c>
      <c r="G141" s="17"/>
      <c r="H141" s="17"/>
      <c r="I141" s="7" t="s">
        <v>55</v>
      </c>
      <c r="J141" s="14"/>
      <c r="K141" s="14"/>
      <c r="L141" s="14"/>
      <c r="M141" s="14"/>
      <c r="N141" s="14"/>
      <c r="O141" s="14"/>
      <c r="P141" s="7" t="s">
        <v>22</v>
      </c>
      <c r="Q141" s="7" t="s">
        <v>10</v>
      </c>
      <c r="R141" s="7" t="s">
        <v>22</v>
      </c>
      <c r="S141" s="9">
        <v>0</v>
      </c>
      <c r="T141" s="9">
        <v>0</v>
      </c>
      <c r="U141" s="7" t="s">
        <v>22</v>
      </c>
      <c r="V141" s="7" t="s">
        <v>22</v>
      </c>
      <c r="W141" s="7" t="s">
        <v>22</v>
      </c>
      <c r="X141" s="7" t="s">
        <v>22</v>
      </c>
      <c r="Y141" s="7" t="s">
        <v>22</v>
      </c>
      <c r="Z141" s="9">
        <v>0</v>
      </c>
      <c r="AA141" s="9">
        <v>0</v>
      </c>
      <c r="AB141" s="7">
        <v>0</v>
      </c>
      <c r="AC141" s="7" t="s">
        <v>20</v>
      </c>
      <c r="AD141" s="7" t="s">
        <v>20</v>
      </c>
      <c r="AE141" s="7" t="s">
        <v>20</v>
      </c>
      <c r="AF141" s="7" t="s">
        <v>22</v>
      </c>
      <c r="AG141" s="9">
        <v>0</v>
      </c>
      <c r="AH141" s="9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0</v>
      </c>
      <c r="AN141" s="9">
        <v>0</v>
      </c>
      <c r="AO141" s="9">
        <v>0</v>
      </c>
      <c r="AP141" s="7">
        <v>0</v>
      </c>
      <c r="AQ141" s="7">
        <v>0</v>
      </c>
      <c r="AR141" s="7">
        <v>0</v>
      </c>
      <c r="AS141" s="7">
        <v>0</v>
      </c>
    </row>
    <row r="142" spans="2:45" x14ac:dyDescent="0.25">
      <c r="B142" s="20">
        <v>1</v>
      </c>
      <c r="C142" s="40" t="s">
        <v>48</v>
      </c>
      <c r="D142" s="13" t="s">
        <v>229</v>
      </c>
      <c r="E142" s="13" t="s">
        <v>75</v>
      </c>
      <c r="F142" s="13" t="s">
        <v>73</v>
      </c>
      <c r="G142" s="17"/>
      <c r="H142" s="17"/>
      <c r="I142" s="7" t="s">
        <v>43</v>
      </c>
      <c r="J142" s="8" t="s">
        <v>22</v>
      </c>
      <c r="K142" s="7" t="s">
        <v>22</v>
      </c>
      <c r="L142" s="9">
        <v>0</v>
      </c>
      <c r="M142" s="9">
        <v>0</v>
      </c>
      <c r="N142" s="7" t="s">
        <v>22</v>
      </c>
      <c r="O142" s="7" t="s">
        <v>22</v>
      </c>
      <c r="P142" s="7" t="s">
        <v>22</v>
      </c>
      <c r="Q142" s="7" t="s">
        <v>10</v>
      </c>
      <c r="R142" s="7" t="s">
        <v>20</v>
      </c>
      <c r="S142" s="9">
        <v>0</v>
      </c>
      <c r="T142" s="9">
        <v>0</v>
      </c>
      <c r="U142" s="7" t="s">
        <v>22</v>
      </c>
      <c r="V142" s="7" t="s">
        <v>22</v>
      </c>
      <c r="W142" s="7" t="s">
        <v>22</v>
      </c>
      <c r="X142" s="7" t="s">
        <v>22</v>
      </c>
      <c r="Y142" s="7" t="s">
        <v>22</v>
      </c>
      <c r="Z142" s="9">
        <v>0</v>
      </c>
      <c r="AA142" s="9">
        <v>0</v>
      </c>
      <c r="AB142" s="7">
        <v>0</v>
      </c>
      <c r="AC142" s="7" t="s">
        <v>22</v>
      </c>
      <c r="AD142" s="7" t="s">
        <v>22</v>
      </c>
      <c r="AE142" s="7" t="s">
        <v>22</v>
      </c>
      <c r="AF142" s="7" t="s">
        <v>22</v>
      </c>
      <c r="AG142" s="9">
        <v>0</v>
      </c>
      <c r="AH142" s="9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9">
        <v>0</v>
      </c>
      <c r="AO142" s="9">
        <v>0</v>
      </c>
      <c r="AP142" s="7">
        <v>0</v>
      </c>
      <c r="AQ142" s="7">
        <v>0</v>
      </c>
      <c r="AR142" s="7">
        <v>0</v>
      </c>
      <c r="AS142" s="7">
        <v>0</v>
      </c>
    </row>
    <row r="143" spans="2:45" x14ac:dyDescent="0.25">
      <c r="B143" s="20">
        <v>1</v>
      </c>
      <c r="C143" s="40" t="s">
        <v>48</v>
      </c>
      <c r="D143" s="13" t="s">
        <v>234</v>
      </c>
      <c r="E143" s="13" t="s">
        <v>78</v>
      </c>
      <c r="F143" s="13" t="s">
        <v>73</v>
      </c>
      <c r="G143" s="17"/>
      <c r="H143" s="17"/>
      <c r="I143" s="7" t="s">
        <v>41</v>
      </c>
      <c r="J143" s="8" t="s">
        <v>12</v>
      </c>
      <c r="K143" s="7" t="s">
        <v>12</v>
      </c>
      <c r="L143" s="9" t="s">
        <v>12</v>
      </c>
      <c r="M143" s="9" t="s">
        <v>12</v>
      </c>
      <c r="N143" s="7" t="s">
        <v>20</v>
      </c>
      <c r="O143" s="7" t="s">
        <v>20</v>
      </c>
      <c r="P143" s="7">
        <v>0</v>
      </c>
      <c r="Q143" s="7">
        <v>0</v>
      </c>
      <c r="R143" s="7">
        <v>0</v>
      </c>
      <c r="S143" s="9">
        <v>0</v>
      </c>
      <c r="T143" s="9">
        <v>0</v>
      </c>
      <c r="U143" s="7" t="s">
        <v>21</v>
      </c>
      <c r="V143" s="7" t="s">
        <v>21</v>
      </c>
      <c r="W143" s="7">
        <v>0</v>
      </c>
      <c r="X143" s="7">
        <v>0</v>
      </c>
      <c r="Y143" s="7">
        <v>0</v>
      </c>
      <c r="Z143" s="9">
        <v>0</v>
      </c>
      <c r="AA143" s="9">
        <v>0</v>
      </c>
      <c r="AB143" s="7">
        <v>0</v>
      </c>
      <c r="AC143" s="7">
        <v>0</v>
      </c>
      <c r="AD143" s="7">
        <v>0</v>
      </c>
      <c r="AE143" s="7">
        <v>0</v>
      </c>
      <c r="AF143" s="7" t="s">
        <v>20</v>
      </c>
      <c r="AG143" s="9">
        <v>0</v>
      </c>
      <c r="AH143" s="9">
        <v>0</v>
      </c>
      <c r="AI143" s="7">
        <v>0</v>
      </c>
      <c r="AJ143" s="7">
        <v>0</v>
      </c>
      <c r="AK143" s="7">
        <v>0</v>
      </c>
      <c r="AL143" s="7">
        <v>0</v>
      </c>
      <c r="AM143" s="7">
        <v>0</v>
      </c>
      <c r="AN143" s="9">
        <v>0</v>
      </c>
      <c r="AO143" s="9">
        <v>0</v>
      </c>
      <c r="AP143" s="7">
        <v>0</v>
      </c>
      <c r="AQ143" s="7">
        <v>0</v>
      </c>
      <c r="AR143" s="7">
        <v>0</v>
      </c>
      <c r="AS143" s="7">
        <v>0</v>
      </c>
    </row>
    <row r="144" spans="2:45" x14ac:dyDescent="0.25">
      <c r="B144" s="20">
        <v>1</v>
      </c>
      <c r="C144" s="40" t="s">
        <v>48</v>
      </c>
      <c r="D144" s="13" t="s">
        <v>245</v>
      </c>
      <c r="E144" s="13" t="s">
        <v>62</v>
      </c>
      <c r="F144" s="13" t="s">
        <v>42</v>
      </c>
      <c r="G144" s="17"/>
      <c r="H144" s="17"/>
      <c r="I144" s="7" t="s">
        <v>63</v>
      </c>
      <c r="J144" s="8" t="s">
        <v>11</v>
      </c>
      <c r="K144" s="7" t="s">
        <v>28</v>
      </c>
      <c r="L144" s="9">
        <v>0</v>
      </c>
      <c r="M144" s="9">
        <v>0</v>
      </c>
      <c r="N144" s="7" t="s">
        <v>11</v>
      </c>
      <c r="O144" s="7" t="s">
        <v>11</v>
      </c>
      <c r="P144" s="7" t="s">
        <v>11</v>
      </c>
      <c r="Q144" s="7" t="s">
        <v>11</v>
      </c>
      <c r="R144" s="7" t="s">
        <v>11</v>
      </c>
      <c r="S144" s="9">
        <v>0</v>
      </c>
      <c r="T144" s="9">
        <v>0</v>
      </c>
      <c r="U144" s="7" t="s">
        <v>22</v>
      </c>
      <c r="V144" s="7" t="s">
        <v>11</v>
      </c>
      <c r="W144" s="7" t="s">
        <v>28</v>
      </c>
      <c r="X144" s="7" t="s">
        <v>28</v>
      </c>
      <c r="Y144" s="7" t="s">
        <v>28</v>
      </c>
      <c r="Z144" s="9">
        <v>0</v>
      </c>
      <c r="AA144" s="9">
        <v>0</v>
      </c>
      <c r="AB144" s="7">
        <v>0</v>
      </c>
      <c r="AC144" s="7" t="s">
        <v>22</v>
      </c>
      <c r="AD144" s="7" t="s">
        <v>22</v>
      </c>
      <c r="AE144" s="7" t="s">
        <v>22</v>
      </c>
      <c r="AF144" s="7" t="s">
        <v>11</v>
      </c>
      <c r="AG144" s="9">
        <v>0</v>
      </c>
      <c r="AH144" s="9">
        <v>0</v>
      </c>
      <c r="AI144" s="7">
        <v>0</v>
      </c>
      <c r="AJ144" s="7">
        <v>0</v>
      </c>
      <c r="AK144" s="7">
        <v>0</v>
      </c>
      <c r="AL144" s="7">
        <v>0</v>
      </c>
      <c r="AM144" s="7">
        <v>0</v>
      </c>
      <c r="AN144" s="9">
        <v>0</v>
      </c>
      <c r="AO144" s="9">
        <v>0</v>
      </c>
      <c r="AP144" s="7">
        <v>0</v>
      </c>
      <c r="AQ144" s="7">
        <v>0</v>
      </c>
      <c r="AR144" s="7">
        <v>0</v>
      </c>
      <c r="AS144" s="7">
        <v>0</v>
      </c>
    </row>
    <row r="145" spans="2:45" x14ac:dyDescent="0.25">
      <c r="B145" s="20">
        <v>1</v>
      </c>
      <c r="C145" s="41" t="s">
        <v>52</v>
      </c>
      <c r="D145" s="13" t="s">
        <v>246</v>
      </c>
      <c r="E145" s="13" t="s">
        <v>35</v>
      </c>
      <c r="F145" s="13" t="s">
        <v>73</v>
      </c>
      <c r="G145" s="17"/>
      <c r="H145" s="17"/>
      <c r="I145" s="7" t="s">
        <v>44</v>
      </c>
      <c r="J145" s="8" t="s">
        <v>22</v>
      </c>
      <c r="K145" s="7" t="s">
        <v>22</v>
      </c>
      <c r="L145" s="9">
        <v>0</v>
      </c>
      <c r="M145" s="9">
        <v>0</v>
      </c>
      <c r="N145" s="7" t="s">
        <v>11</v>
      </c>
      <c r="O145" s="7" t="s">
        <v>11</v>
      </c>
      <c r="P145" s="7" t="s">
        <v>28</v>
      </c>
      <c r="Q145" s="7" t="s">
        <v>28</v>
      </c>
      <c r="R145" s="7" t="s">
        <v>22</v>
      </c>
      <c r="S145" s="9">
        <v>0</v>
      </c>
      <c r="T145" s="9">
        <v>0</v>
      </c>
      <c r="U145" s="7" t="s">
        <v>11</v>
      </c>
      <c r="V145" s="7" t="s">
        <v>22</v>
      </c>
      <c r="W145" s="7" t="s">
        <v>22</v>
      </c>
      <c r="X145" s="7" t="s">
        <v>11</v>
      </c>
      <c r="Y145" s="7" t="s">
        <v>11</v>
      </c>
      <c r="Z145" s="9">
        <v>0</v>
      </c>
      <c r="AA145" s="9">
        <v>0</v>
      </c>
      <c r="AB145" s="7">
        <v>0</v>
      </c>
      <c r="AC145" s="7" t="s">
        <v>11</v>
      </c>
      <c r="AD145" s="7" t="s">
        <v>11</v>
      </c>
      <c r="AE145" s="7" t="s">
        <v>11</v>
      </c>
      <c r="AF145" s="7" t="s">
        <v>11</v>
      </c>
      <c r="AG145" s="9">
        <v>0</v>
      </c>
      <c r="AH145" s="9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0</v>
      </c>
      <c r="AN145" s="9">
        <v>0</v>
      </c>
      <c r="AO145" s="9">
        <v>0</v>
      </c>
      <c r="AP145" s="7">
        <v>0</v>
      </c>
      <c r="AQ145" s="7">
        <v>0</v>
      </c>
      <c r="AR145" s="7">
        <v>0</v>
      </c>
      <c r="AS145" s="7">
        <v>0</v>
      </c>
    </row>
    <row r="146" spans="2:45" x14ac:dyDescent="0.25">
      <c r="B146" s="20">
        <v>1</v>
      </c>
      <c r="C146" s="42" t="s">
        <v>47</v>
      </c>
      <c r="D146" s="13" t="s">
        <v>246</v>
      </c>
      <c r="E146" s="13" t="s">
        <v>75</v>
      </c>
      <c r="F146" s="13" t="s">
        <v>42</v>
      </c>
      <c r="G146" s="17"/>
      <c r="H146" s="17"/>
      <c r="I146" s="7" t="s">
        <v>44</v>
      </c>
      <c r="J146" s="8" t="s">
        <v>11</v>
      </c>
      <c r="K146" s="7" t="s">
        <v>11</v>
      </c>
      <c r="L146" s="9">
        <v>0</v>
      </c>
      <c r="M146" s="9">
        <v>0</v>
      </c>
      <c r="N146" s="7" t="s">
        <v>22</v>
      </c>
      <c r="O146" s="7" t="s">
        <v>22</v>
      </c>
      <c r="P146" s="7" t="s">
        <v>12</v>
      </c>
      <c r="Q146" s="7" t="s">
        <v>12</v>
      </c>
      <c r="R146" s="7" t="s">
        <v>12</v>
      </c>
      <c r="S146" s="9">
        <v>0</v>
      </c>
      <c r="T146" s="9">
        <v>0</v>
      </c>
      <c r="U146" s="7" t="s">
        <v>27</v>
      </c>
      <c r="V146" s="7" t="s">
        <v>12</v>
      </c>
      <c r="W146" s="7" t="s">
        <v>12</v>
      </c>
      <c r="X146" s="7" t="s">
        <v>12</v>
      </c>
      <c r="Y146" s="7" t="s">
        <v>27</v>
      </c>
      <c r="Z146" s="9">
        <v>0</v>
      </c>
      <c r="AA146" s="9">
        <v>0</v>
      </c>
      <c r="AB146" s="7" t="s">
        <v>12</v>
      </c>
      <c r="AC146" s="7" t="s">
        <v>12</v>
      </c>
      <c r="AD146" s="7" t="s">
        <v>12</v>
      </c>
      <c r="AE146" s="7" t="s">
        <v>12</v>
      </c>
      <c r="AF146" s="7" t="s">
        <v>22</v>
      </c>
      <c r="AG146" s="9">
        <v>0</v>
      </c>
      <c r="AH146" s="9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9">
        <v>0</v>
      </c>
      <c r="AO146" s="9">
        <v>0</v>
      </c>
      <c r="AP146" s="7">
        <v>0</v>
      </c>
      <c r="AQ146" s="7">
        <v>0</v>
      </c>
      <c r="AR146" s="7">
        <v>0</v>
      </c>
      <c r="AS146" s="7">
        <v>0</v>
      </c>
    </row>
    <row r="147" spans="2:45" x14ac:dyDescent="0.25">
      <c r="B147" s="20">
        <v>1</v>
      </c>
      <c r="C147" s="42" t="s">
        <v>47</v>
      </c>
      <c r="D147" s="13" t="s">
        <v>247</v>
      </c>
      <c r="E147" s="13" t="s">
        <v>36</v>
      </c>
      <c r="F147" s="13" t="s">
        <v>73</v>
      </c>
      <c r="G147" s="17"/>
      <c r="H147" s="17"/>
      <c r="I147" s="7" t="s">
        <v>45</v>
      </c>
      <c r="J147" s="8" t="s">
        <v>20</v>
      </c>
      <c r="K147" s="7" t="s">
        <v>22</v>
      </c>
      <c r="L147" s="9" t="s">
        <v>11</v>
      </c>
      <c r="M147" s="9" t="s">
        <v>11</v>
      </c>
      <c r="N147" s="7" t="s">
        <v>22</v>
      </c>
      <c r="O147" s="7" t="s">
        <v>22</v>
      </c>
      <c r="P147" s="7" t="s">
        <v>22</v>
      </c>
      <c r="Q147" s="7" t="s">
        <v>22</v>
      </c>
      <c r="R147" s="7" t="s">
        <v>22</v>
      </c>
      <c r="S147" s="9" t="s">
        <v>11</v>
      </c>
      <c r="T147" s="9" t="s">
        <v>11</v>
      </c>
      <c r="U147" s="7" t="s">
        <v>22</v>
      </c>
      <c r="V147" s="7" t="s">
        <v>22</v>
      </c>
      <c r="W147" s="7" t="s">
        <v>22</v>
      </c>
      <c r="X147" s="7" t="s">
        <v>10</v>
      </c>
      <c r="Y147" s="7" t="s">
        <v>20</v>
      </c>
      <c r="Z147" s="9" t="s">
        <v>11</v>
      </c>
      <c r="AA147" s="9" t="s">
        <v>11</v>
      </c>
      <c r="AB147" s="7" t="s">
        <v>22</v>
      </c>
      <c r="AC147" s="7" t="s">
        <v>22</v>
      </c>
      <c r="AD147" s="7" t="s">
        <v>22</v>
      </c>
      <c r="AE147" s="7" t="s">
        <v>22</v>
      </c>
      <c r="AF147" s="7" t="s">
        <v>22</v>
      </c>
      <c r="AG147" s="9" t="s">
        <v>11</v>
      </c>
      <c r="AH147" s="9" t="s">
        <v>11</v>
      </c>
      <c r="AI147" s="7" t="s">
        <v>22</v>
      </c>
      <c r="AJ147" s="7" t="s">
        <v>22</v>
      </c>
      <c r="AK147" s="7" t="s">
        <v>22</v>
      </c>
      <c r="AL147" s="7" t="s">
        <v>22</v>
      </c>
      <c r="AM147" s="7" t="s">
        <v>22</v>
      </c>
      <c r="AN147" s="9" t="s">
        <v>11</v>
      </c>
      <c r="AO147" s="9" t="s">
        <v>11</v>
      </c>
      <c r="AP147" s="7" t="s">
        <v>20</v>
      </c>
      <c r="AQ147" s="7" t="s">
        <v>20</v>
      </c>
      <c r="AR147" s="7" t="s">
        <v>20</v>
      </c>
      <c r="AS147" s="7" t="s">
        <v>10</v>
      </c>
    </row>
    <row r="148" spans="2:45" x14ac:dyDescent="0.25">
      <c r="B148" s="20">
        <v>1</v>
      </c>
      <c r="C148" s="42" t="s">
        <v>47</v>
      </c>
      <c r="D148" s="13" t="s">
        <v>248</v>
      </c>
      <c r="E148" s="13" t="s">
        <v>74</v>
      </c>
      <c r="F148" s="13" t="s">
        <v>42</v>
      </c>
      <c r="G148" s="17"/>
      <c r="H148" s="17"/>
      <c r="I148" s="7" t="s">
        <v>55</v>
      </c>
      <c r="J148" s="8" t="s">
        <v>22</v>
      </c>
      <c r="K148" s="7" t="s">
        <v>22</v>
      </c>
      <c r="L148" s="9" t="s">
        <v>11</v>
      </c>
      <c r="M148" s="9" t="s">
        <v>11</v>
      </c>
      <c r="N148" s="7" t="s">
        <v>22</v>
      </c>
      <c r="O148" s="7" t="s">
        <v>22</v>
      </c>
      <c r="P148" s="7" t="s">
        <v>22</v>
      </c>
      <c r="Q148" s="7" t="s">
        <v>22</v>
      </c>
      <c r="R148" s="7" t="s">
        <v>22</v>
      </c>
      <c r="S148" s="9" t="s">
        <v>11</v>
      </c>
      <c r="T148" s="9" t="s">
        <v>11</v>
      </c>
      <c r="U148" s="7" t="s">
        <v>10</v>
      </c>
      <c r="V148" s="7" t="s">
        <v>22</v>
      </c>
      <c r="W148" s="7" t="s">
        <v>22</v>
      </c>
      <c r="X148" s="7" t="s">
        <v>22</v>
      </c>
      <c r="Y148" s="7" t="s">
        <v>22</v>
      </c>
      <c r="Z148" s="9" t="s">
        <v>11</v>
      </c>
      <c r="AA148" s="9" t="s">
        <v>11</v>
      </c>
      <c r="AB148" s="7" t="s">
        <v>20</v>
      </c>
      <c r="AC148" s="7" t="s">
        <v>20</v>
      </c>
      <c r="AD148" s="7" t="s">
        <v>20</v>
      </c>
      <c r="AE148" s="7" t="s">
        <v>22</v>
      </c>
      <c r="AF148" s="7" t="s">
        <v>22</v>
      </c>
      <c r="AG148" s="9" t="s">
        <v>11</v>
      </c>
      <c r="AH148" s="9" t="s">
        <v>11</v>
      </c>
      <c r="AI148" s="7" t="s">
        <v>20</v>
      </c>
      <c r="AJ148" s="7" t="s">
        <v>20</v>
      </c>
      <c r="AK148" s="7" t="s">
        <v>20</v>
      </c>
      <c r="AL148" s="7" t="s">
        <v>22</v>
      </c>
      <c r="AM148" s="7" t="s">
        <v>22</v>
      </c>
      <c r="AN148" s="9" t="s">
        <v>11</v>
      </c>
      <c r="AO148" s="9" t="s">
        <v>11</v>
      </c>
      <c r="AP148" s="7" t="s">
        <v>22</v>
      </c>
      <c r="AQ148" s="7" t="s">
        <v>22</v>
      </c>
      <c r="AR148" s="7" t="s">
        <v>22</v>
      </c>
      <c r="AS148" s="7" t="s">
        <v>22</v>
      </c>
    </row>
    <row r="149" spans="2:45" x14ac:dyDescent="0.25">
      <c r="B149" s="20">
        <v>1</v>
      </c>
      <c r="C149" s="43" t="s">
        <v>51</v>
      </c>
      <c r="D149" s="13" t="s">
        <v>249</v>
      </c>
      <c r="E149" s="13" t="s">
        <v>76</v>
      </c>
      <c r="F149" s="13" t="s">
        <v>73</v>
      </c>
      <c r="G149" s="17"/>
      <c r="H149" s="17"/>
      <c r="I149" s="7" t="s">
        <v>44</v>
      </c>
      <c r="J149" s="8" t="s">
        <v>20</v>
      </c>
      <c r="K149" s="7" t="s">
        <v>20</v>
      </c>
      <c r="L149" s="9" t="s">
        <v>11</v>
      </c>
      <c r="M149" s="9" t="s">
        <v>11</v>
      </c>
      <c r="N149" s="7" t="s">
        <v>20</v>
      </c>
      <c r="O149" s="7" t="s">
        <v>20</v>
      </c>
      <c r="P149" s="7" t="s">
        <v>20</v>
      </c>
      <c r="Q149" s="7" t="s">
        <v>20</v>
      </c>
      <c r="R149" s="7" t="s">
        <v>10</v>
      </c>
      <c r="S149" s="9" t="s">
        <v>10</v>
      </c>
      <c r="T149" s="9" t="s">
        <v>10</v>
      </c>
      <c r="U149" s="7" t="s">
        <v>20</v>
      </c>
      <c r="V149" s="7" t="s">
        <v>20</v>
      </c>
      <c r="W149" s="7" t="s">
        <v>20</v>
      </c>
      <c r="X149" s="7" t="s">
        <v>22</v>
      </c>
      <c r="Y149" s="7" t="s">
        <v>22</v>
      </c>
      <c r="Z149" s="9" t="s">
        <v>11</v>
      </c>
      <c r="AA149" s="9" t="s">
        <v>11</v>
      </c>
      <c r="AB149" s="7" t="s">
        <v>22</v>
      </c>
      <c r="AC149" s="7" t="s">
        <v>22</v>
      </c>
      <c r="AD149" s="7" t="s">
        <v>22</v>
      </c>
      <c r="AE149" s="7" t="s">
        <v>22</v>
      </c>
      <c r="AF149" s="7" t="s">
        <v>22</v>
      </c>
      <c r="AG149" s="9" t="s">
        <v>11</v>
      </c>
      <c r="AH149" s="9" t="s">
        <v>11</v>
      </c>
      <c r="AI149" s="7" t="s">
        <v>22</v>
      </c>
      <c r="AJ149" s="7" t="s">
        <v>22</v>
      </c>
      <c r="AK149" s="7" t="s">
        <v>22</v>
      </c>
      <c r="AL149" s="7" t="s">
        <v>22</v>
      </c>
      <c r="AM149" s="7" t="s">
        <v>22</v>
      </c>
      <c r="AN149" s="9" t="s">
        <v>11</v>
      </c>
      <c r="AO149" s="9" t="s">
        <v>11</v>
      </c>
      <c r="AP149" s="7" t="s">
        <v>22</v>
      </c>
      <c r="AQ149" s="7" t="s">
        <v>22</v>
      </c>
      <c r="AR149" s="7" t="s">
        <v>22</v>
      </c>
      <c r="AS149" s="7" t="s">
        <v>22</v>
      </c>
    </row>
    <row r="150" spans="2:45" x14ac:dyDescent="0.25">
      <c r="B150" s="20">
        <v>1</v>
      </c>
      <c r="C150" s="43" t="s">
        <v>51</v>
      </c>
      <c r="D150" s="13" t="s">
        <v>249</v>
      </c>
      <c r="E150" s="13" t="s">
        <v>78</v>
      </c>
      <c r="F150" s="13" t="s">
        <v>73</v>
      </c>
      <c r="G150" s="17"/>
      <c r="H150" s="17"/>
      <c r="I150" s="7" t="s">
        <v>44</v>
      </c>
      <c r="J150" s="8" t="s">
        <v>22</v>
      </c>
      <c r="K150" s="7" t="s">
        <v>22</v>
      </c>
      <c r="L150" s="9" t="s">
        <v>11</v>
      </c>
      <c r="M150" s="9" t="s">
        <v>11</v>
      </c>
      <c r="N150" s="7" t="s">
        <v>22</v>
      </c>
      <c r="O150" s="7" t="s">
        <v>22</v>
      </c>
      <c r="P150" s="7" t="s">
        <v>10</v>
      </c>
      <c r="Q150" s="7" t="s">
        <v>22</v>
      </c>
      <c r="R150" s="7" t="s">
        <v>22</v>
      </c>
      <c r="S150" s="9" t="s">
        <v>11</v>
      </c>
      <c r="T150" s="9" t="s">
        <v>11</v>
      </c>
      <c r="U150" s="7" t="s">
        <v>22</v>
      </c>
      <c r="V150" s="7" t="s">
        <v>10</v>
      </c>
      <c r="W150" s="7" t="s">
        <v>22</v>
      </c>
      <c r="X150" s="7" t="s">
        <v>22</v>
      </c>
      <c r="Y150" s="7" t="s">
        <v>22</v>
      </c>
      <c r="Z150" s="9" t="s">
        <v>11</v>
      </c>
      <c r="AA150" s="9" t="s">
        <v>11</v>
      </c>
      <c r="AB150" s="7" t="s">
        <v>22</v>
      </c>
      <c r="AC150" s="7" t="s">
        <v>22</v>
      </c>
      <c r="AD150" s="7" t="s">
        <v>20</v>
      </c>
      <c r="AE150" s="7" t="s">
        <v>20</v>
      </c>
      <c r="AF150" s="7" t="s">
        <v>20</v>
      </c>
      <c r="AG150" s="9" t="s">
        <v>11</v>
      </c>
      <c r="AH150" s="9" t="s">
        <v>11</v>
      </c>
      <c r="AI150" s="7" t="s">
        <v>22</v>
      </c>
      <c r="AJ150" s="7" t="s">
        <v>22</v>
      </c>
      <c r="AK150" s="7" t="s">
        <v>10</v>
      </c>
      <c r="AL150" s="7" t="s">
        <v>20</v>
      </c>
      <c r="AM150" s="7" t="s">
        <v>20</v>
      </c>
      <c r="AN150" s="9" t="s">
        <v>11</v>
      </c>
      <c r="AO150" s="9" t="s">
        <v>11</v>
      </c>
      <c r="AP150" s="7" t="s">
        <v>22</v>
      </c>
      <c r="AQ150" s="7" t="s">
        <v>22</v>
      </c>
      <c r="AR150" s="7" t="s">
        <v>22</v>
      </c>
      <c r="AS150" s="7" t="s">
        <v>22</v>
      </c>
    </row>
    <row r="151" spans="2:45" x14ac:dyDescent="0.25">
      <c r="B151" s="20">
        <v>1</v>
      </c>
      <c r="C151" s="44" t="s">
        <v>50</v>
      </c>
      <c r="D151" s="13" t="s">
        <v>172</v>
      </c>
      <c r="E151" s="13" t="s">
        <v>76</v>
      </c>
      <c r="F151" s="13" t="s">
        <v>73</v>
      </c>
      <c r="G151" s="17"/>
      <c r="H151" s="17"/>
      <c r="I151" s="7" t="s">
        <v>44</v>
      </c>
      <c r="J151" s="8" t="s">
        <v>20</v>
      </c>
      <c r="K151" s="7" t="s">
        <v>22</v>
      </c>
      <c r="L151" s="9" t="s">
        <v>11</v>
      </c>
      <c r="M151" s="9" t="s">
        <v>11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9">
        <v>0</v>
      </c>
      <c r="T151" s="9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9">
        <v>0</v>
      </c>
      <c r="AA151" s="9">
        <v>0</v>
      </c>
      <c r="AB151" s="7">
        <v>0</v>
      </c>
      <c r="AC151" s="7">
        <v>0</v>
      </c>
      <c r="AD151" s="7">
        <v>0</v>
      </c>
      <c r="AE151" s="7">
        <v>0</v>
      </c>
      <c r="AF151" s="7">
        <v>0</v>
      </c>
      <c r="AG151" s="9">
        <v>0</v>
      </c>
      <c r="AH151" s="9">
        <v>0</v>
      </c>
      <c r="AI151" s="7">
        <v>0</v>
      </c>
      <c r="AJ151" s="7">
        <v>0</v>
      </c>
      <c r="AK151" s="7">
        <v>0</v>
      </c>
      <c r="AL151" s="7">
        <v>0</v>
      </c>
      <c r="AM151" s="7">
        <v>0</v>
      </c>
      <c r="AN151" s="9">
        <v>0</v>
      </c>
      <c r="AO151" s="9">
        <v>0</v>
      </c>
      <c r="AP151" s="7">
        <v>0</v>
      </c>
      <c r="AQ151" s="7">
        <v>0</v>
      </c>
      <c r="AR151" s="7">
        <v>0</v>
      </c>
      <c r="AS151" s="7">
        <v>0</v>
      </c>
    </row>
    <row r="152" spans="2:45" x14ac:dyDescent="0.25">
      <c r="B152" s="20">
        <v>1</v>
      </c>
      <c r="C152" s="44" t="s">
        <v>50</v>
      </c>
      <c r="D152" s="13" t="s">
        <v>250</v>
      </c>
      <c r="E152" s="13" t="s">
        <v>74</v>
      </c>
      <c r="F152" s="13" t="s">
        <v>42</v>
      </c>
      <c r="G152" s="17"/>
      <c r="H152" s="17"/>
      <c r="I152" s="7" t="s">
        <v>55</v>
      </c>
      <c r="J152" s="8" t="s">
        <v>20</v>
      </c>
      <c r="K152" s="7" t="s">
        <v>22</v>
      </c>
      <c r="L152" s="9" t="s">
        <v>11</v>
      </c>
      <c r="M152" s="9" t="s">
        <v>11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9">
        <v>0</v>
      </c>
      <c r="T152" s="9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9">
        <v>0</v>
      </c>
      <c r="AA152" s="9">
        <v>0</v>
      </c>
      <c r="AB152" s="7">
        <v>0</v>
      </c>
      <c r="AC152" s="7">
        <v>0</v>
      </c>
      <c r="AD152" s="7">
        <v>0</v>
      </c>
      <c r="AE152" s="7">
        <v>0</v>
      </c>
      <c r="AF152" s="7">
        <v>0</v>
      </c>
      <c r="AG152" s="9">
        <v>0</v>
      </c>
      <c r="AH152" s="9">
        <v>0</v>
      </c>
      <c r="AI152" s="7">
        <v>0</v>
      </c>
      <c r="AJ152" s="7">
        <v>0</v>
      </c>
      <c r="AK152" s="7">
        <v>0</v>
      </c>
      <c r="AL152" s="7">
        <v>0</v>
      </c>
      <c r="AM152" s="7">
        <v>0</v>
      </c>
      <c r="AN152" s="9">
        <v>0</v>
      </c>
      <c r="AO152" s="9">
        <v>0</v>
      </c>
      <c r="AP152" s="7">
        <v>0</v>
      </c>
      <c r="AQ152" s="7">
        <v>0</v>
      </c>
      <c r="AR152" s="7">
        <v>0</v>
      </c>
      <c r="AS152" s="7">
        <v>0</v>
      </c>
    </row>
    <row r="153" spans="2:45" x14ac:dyDescent="0.25">
      <c r="C153" s="24" t="s">
        <v>116</v>
      </c>
      <c r="D153" s="25">
        <f>SUBTOTAL(103,BDD[NOM])</f>
        <v>150</v>
      </c>
      <c r="E153" s="25"/>
      <c r="F153" s="25"/>
      <c r="G153" s="26"/>
      <c r="H153" s="26"/>
      <c r="I153" s="25"/>
      <c r="J153" s="29"/>
      <c r="AS153" s="6">
        <f>SUBTOTAL(103,BDD[30/04/2020])</f>
        <v>149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60"/>
  <sheetViews>
    <sheetView workbookViewId="0">
      <selection activeCell="H33" sqref="H33"/>
    </sheetView>
  </sheetViews>
  <sheetFormatPr baseColWidth="10" defaultRowHeight="15" x14ac:dyDescent="0.25"/>
  <cols>
    <col min="1" max="1" width="53.7109375" bestFit="1" customWidth="1"/>
    <col min="2" max="2" width="13.140625" bestFit="1" customWidth="1"/>
    <col min="3" max="3" width="6.140625" customWidth="1"/>
    <col min="4" max="4" width="4.5703125" customWidth="1"/>
    <col min="5" max="5" width="12.28515625" customWidth="1"/>
    <col min="6" max="6" width="12.5703125" bestFit="1" customWidth="1"/>
    <col min="7" max="7" width="18.7109375" bestFit="1" customWidth="1"/>
    <col min="8" max="8" width="37" customWidth="1"/>
    <col min="9" max="9" width="13.140625" bestFit="1" customWidth="1"/>
    <col min="10" max="10" width="6.140625" customWidth="1"/>
    <col min="11" max="11" width="4.5703125" customWidth="1"/>
    <col min="12" max="12" width="12.28515625" customWidth="1"/>
    <col min="13" max="13" width="12.5703125" bestFit="1" customWidth="1"/>
    <col min="14" max="14" width="18.7109375" bestFit="1" customWidth="1"/>
    <col min="15" max="15" width="16.28515625" bestFit="1" customWidth="1"/>
    <col min="16" max="16" width="18.7109375" bestFit="1" customWidth="1"/>
    <col min="17" max="17" width="21.28515625" bestFit="1" customWidth="1"/>
    <col min="18" max="18" width="23.7109375" bestFit="1" customWidth="1"/>
  </cols>
  <sheetData>
    <row r="1" spans="1:13" ht="14.45" x14ac:dyDescent="0.35">
      <c r="B1" s="45" t="s">
        <v>263</v>
      </c>
      <c r="H1" s="45" t="s">
        <v>155</v>
      </c>
      <c r="I1" s="45" t="s">
        <v>263</v>
      </c>
    </row>
    <row r="2" spans="1:13" x14ac:dyDescent="0.25">
      <c r="A2" s="45" t="s">
        <v>154</v>
      </c>
      <c r="B2" t="s">
        <v>17</v>
      </c>
      <c r="C2" t="s">
        <v>56</v>
      </c>
      <c r="D2" t="s">
        <v>37</v>
      </c>
      <c r="E2" t="s">
        <v>57</v>
      </c>
      <c r="F2" t="s">
        <v>153</v>
      </c>
      <c r="H2" s="45" t="s">
        <v>154</v>
      </c>
      <c r="I2" t="s">
        <v>17</v>
      </c>
      <c r="J2" t="s">
        <v>56</v>
      </c>
      <c r="K2" t="s">
        <v>37</v>
      </c>
      <c r="L2" t="s">
        <v>57</v>
      </c>
      <c r="M2" t="s">
        <v>153</v>
      </c>
    </row>
    <row r="3" spans="1:13" ht="14.45" x14ac:dyDescent="0.35">
      <c r="A3" s="11" t="s">
        <v>88</v>
      </c>
      <c r="B3" s="46"/>
      <c r="C3" s="46"/>
      <c r="D3" s="46"/>
      <c r="E3" s="46"/>
      <c r="F3" s="46"/>
      <c r="H3" s="11" t="s">
        <v>88</v>
      </c>
      <c r="I3" s="46"/>
      <c r="J3" s="46">
        <v>1</v>
      </c>
      <c r="K3" s="46">
        <v>1</v>
      </c>
      <c r="L3" s="46">
        <v>6</v>
      </c>
      <c r="M3" s="46">
        <v>8</v>
      </c>
    </row>
    <row r="4" spans="1:13" ht="14.45" x14ac:dyDescent="0.35">
      <c r="A4" s="47" t="s">
        <v>73</v>
      </c>
      <c r="B4" s="46"/>
      <c r="C4" s="46"/>
      <c r="D4" s="46"/>
      <c r="E4" s="46"/>
      <c r="F4" s="46"/>
      <c r="H4" s="47" t="s">
        <v>73</v>
      </c>
      <c r="I4" s="46"/>
      <c r="J4" s="46">
        <v>1</v>
      </c>
      <c r="K4" s="46">
        <v>1</v>
      </c>
      <c r="L4" s="46">
        <v>6</v>
      </c>
      <c r="M4" s="46">
        <v>8</v>
      </c>
    </row>
    <row r="5" spans="1:13" ht="14.45" x14ac:dyDescent="0.35">
      <c r="A5" s="53" t="s">
        <v>155</v>
      </c>
      <c r="B5" s="46"/>
      <c r="C5" s="46">
        <v>1</v>
      </c>
      <c r="D5" s="46">
        <v>1</v>
      </c>
      <c r="E5" s="46">
        <v>6</v>
      </c>
      <c r="F5" s="46">
        <v>8</v>
      </c>
      <c r="H5" s="53" t="s">
        <v>170</v>
      </c>
      <c r="I5" s="46"/>
      <c r="J5" s="46"/>
      <c r="K5" s="46"/>
      <c r="L5" s="46">
        <v>1</v>
      </c>
      <c r="M5" s="46">
        <v>1</v>
      </c>
    </row>
    <row r="6" spans="1:13" ht="14.45" x14ac:dyDescent="0.35">
      <c r="A6" s="53" t="s">
        <v>261</v>
      </c>
      <c r="B6" s="46"/>
      <c r="C6" s="46"/>
      <c r="D6" s="46"/>
      <c r="E6" s="46">
        <v>2</v>
      </c>
      <c r="F6" s="46">
        <v>2</v>
      </c>
      <c r="H6" s="53" t="s">
        <v>213</v>
      </c>
      <c r="I6" s="46"/>
      <c r="J6" s="46"/>
      <c r="K6" s="46"/>
      <c r="L6" s="46">
        <v>1</v>
      </c>
      <c r="M6" s="46">
        <v>1</v>
      </c>
    </row>
    <row r="7" spans="1:13" ht="14.45" x14ac:dyDescent="0.35">
      <c r="A7" s="53" t="s">
        <v>262</v>
      </c>
      <c r="B7" s="46"/>
      <c r="C7" s="46"/>
      <c r="D7" s="46"/>
      <c r="E7" s="46">
        <v>3</v>
      </c>
      <c r="F7" s="46">
        <v>3</v>
      </c>
      <c r="H7" s="53" t="s">
        <v>212</v>
      </c>
      <c r="I7" s="46"/>
      <c r="J7" s="46"/>
      <c r="K7" s="46"/>
      <c r="L7" s="46">
        <v>1</v>
      </c>
      <c r="M7" s="46">
        <v>1</v>
      </c>
    </row>
    <row r="8" spans="1:13" ht="14.45" x14ac:dyDescent="0.35">
      <c r="A8" s="47"/>
      <c r="B8" s="46"/>
      <c r="C8" s="46"/>
      <c r="D8" s="46"/>
      <c r="E8" s="46"/>
      <c r="F8" s="46"/>
      <c r="H8" s="53" t="s">
        <v>242</v>
      </c>
      <c r="I8" s="46"/>
      <c r="J8" s="46">
        <v>1</v>
      </c>
      <c r="K8" s="46"/>
      <c r="L8" s="46"/>
      <c r="M8" s="46">
        <v>1</v>
      </c>
    </row>
    <row r="9" spans="1:13" ht="14.45" x14ac:dyDescent="0.35">
      <c r="A9" s="11" t="s">
        <v>279</v>
      </c>
      <c r="B9" s="46"/>
      <c r="C9" s="46">
        <v>1</v>
      </c>
      <c r="D9" s="46">
        <v>1</v>
      </c>
      <c r="E9" s="46">
        <v>6</v>
      </c>
      <c r="F9" s="46">
        <v>8</v>
      </c>
      <c r="H9" s="53" t="s">
        <v>159</v>
      </c>
      <c r="I9" s="46"/>
      <c r="J9" s="46"/>
      <c r="K9" s="46"/>
      <c r="L9" s="46">
        <v>1</v>
      </c>
      <c r="M9" s="46">
        <v>1</v>
      </c>
    </row>
    <row r="10" spans="1:13" ht="14.45" x14ac:dyDescent="0.35">
      <c r="A10" s="11" t="s">
        <v>280</v>
      </c>
      <c r="B10" s="46"/>
      <c r="C10" s="46"/>
      <c r="D10" s="46"/>
      <c r="E10" s="46">
        <v>2</v>
      </c>
      <c r="F10" s="46">
        <v>2</v>
      </c>
      <c r="H10" s="53" t="s">
        <v>185</v>
      </c>
      <c r="I10" s="46"/>
      <c r="J10" s="46"/>
      <c r="K10" s="46"/>
      <c r="L10" s="46">
        <v>1</v>
      </c>
      <c r="M10" s="46">
        <v>1</v>
      </c>
    </row>
    <row r="11" spans="1:13" ht="14.45" x14ac:dyDescent="0.35">
      <c r="A11" s="11" t="s">
        <v>281</v>
      </c>
      <c r="B11" s="46"/>
      <c r="C11" s="46"/>
      <c r="D11" s="46"/>
      <c r="E11" s="46">
        <v>3</v>
      </c>
      <c r="F11" s="46">
        <v>3</v>
      </c>
      <c r="H11" s="53" t="s">
        <v>216</v>
      </c>
      <c r="I11" s="46"/>
      <c r="J11" s="46"/>
      <c r="K11" s="46"/>
      <c r="L11" s="46">
        <v>1</v>
      </c>
      <c r="M11" s="46">
        <v>1</v>
      </c>
    </row>
    <row r="12" spans="1:13" ht="14.45" x14ac:dyDescent="0.35">
      <c r="A12" s="11"/>
      <c r="B12" s="46"/>
      <c r="C12" s="46"/>
      <c r="D12" s="46"/>
      <c r="E12" s="46"/>
      <c r="F12" s="46"/>
      <c r="H12" s="53" t="s">
        <v>198</v>
      </c>
      <c r="I12" s="46"/>
      <c r="J12" s="46"/>
      <c r="K12" s="46">
        <v>1</v>
      </c>
      <c r="L12" s="46"/>
      <c r="M12" s="46">
        <v>1</v>
      </c>
    </row>
    <row r="13" spans="1:13" ht="14.45" x14ac:dyDescent="0.35">
      <c r="A13" s="11" t="s">
        <v>87</v>
      </c>
      <c r="B13" s="46"/>
      <c r="C13" s="46"/>
      <c r="D13" s="46"/>
      <c r="E13" s="46"/>
      <c r="F13" s="46"/>
      <c r="H13" s="11" t="s">
        <v>87</v>
      </c>
      <c r="I13" s="46"/>
      <c r="J13" s="46">
        <v>2</v>
      </c>
      <c r="K13" s="46">
        <v>1</v>
      </c>
      <c r="L13" s="46">
        <v>6</v>
      </c>
      <c r="M13" s="46">
        <v>9</v>
      </c>
    </row>
    <row r="14" spans="1:13" ht="14.45" x14ac:dyDescent="0.35">
      <c r="A14" s="47" t="s">
        <v>73</v>
      </c>
      <c r="B14" s="46"/>
      <c r="C14" s="46"/>
      <c r="D14" s="46"/>
      <c r="E14" s="46"/>
      <c r="F14" s="46"/>
      <c r="H14" s="47" t="s">
        <v>73</v>
      </c>
      <c r="I14" s="46"/>
      <c r="J14" s="46">
        <v>2</v>
      </c>
      <c r="K14" s="46">
        <v>1</v>
      </c>
      <c r="L14" s="46">
        <v>6</v>
      </c>
      <c r="M14" s="46">
        <v>9</v>
      </c>
    </row>
    <row r="15" spans="1:13" ht="14.45" x14ac:dyDescent="0.35">
      <c r="A15" s="53" t="s">
        <v>155</v>
      </c>
      <c r="B15" s="46"/>
      <c r="C15" s="46">
        <v>2</v>
      </c>
      <c r="D15" s="46">
        <v>1</v>
      </c>
      <c r="E15" s="46">
        <v>6</v>
      </c>
      <c r="F15" s="46">
        <v>9</v>
      </c>
      <c r="H15" s="53" t="s">
        <v>163</v>
      </c>
      <c r="I15" s="46"/>
      <c r="J15" s="46"/>
      <c r="K15" s="46"/>
      <c r="L15" s="46">
        <v>1</v>
      </c>
      <c r="M15" s="46">
        <v>1</v>
      </c>
    </row>
    <row r="16" spans="1:13" ht="14.45" x14ac:dyDescent="0.35">
      <c r="A16" s="53" t="s">
        <v>261</v>
      </c>
      <c r="B16" s="46"/>
      <c r="C16" s="46"/>
      <c r="D16" s="46"/>
      <c r="E16" s="46"/>
      <c r="F16" s="46"/>
      <c r="H16" s="53" t="s">
        <v>161</v>
      </c>
      <c r="I16" s="46"/>
      <c r="J16" s="46"/>
      <c r="K16" s="46">
        <v>1</v>
      </c>
      <c r="L16" s="46">
        <v>1</v>
      </c>
      <c r="M16" s="46">
        <v>2</v>
      </c>
    </row>
    <row r="17" spans="1:13" ht="14.45" x14ac:dyDescent="0.35">
      <c r="A17" s="53" t="s">
        <v>262</v>
      </c>
      <c r="B17" s="46"/>
      <c r="C17" s="46"/>
      <c r="D17" s="46"/>
      <c r="E17" s="46"/>
      <c r="F17" s="46"/>
      <c r="H17" s="53" t="s">
        <v>158</v>
      </c>
      <c r="I17" s="46"/>
      <c r="J17" s="46"/>
      <c r="K17" s="46"/>
      <c r="L17" s="46">
        <v>1</v>
      </c>
      <c r="M17" s="46">
        <v>1</v>
      </c>
    </row>
    <row r="18" spans="1:13" ht="14.45" x14ac:dyDescent="0.35">
      <c r="A18" s="47"/>
      <c r="B18" s="46"/>
      <c r="C18" s="46"/>
      <c r="D18" s="46"/>
      <c r="E18" s="46"/>
      <c r="F18" s="46"/>
      <c r="H18" s="53" t="s">
        <v>173</v>
      </c>
      <c r="I18" s="46"/>
      <c r="J18" s="46"/>
      <c r="K18" s="46"/>
      <c r="L18" s="46">
        <v>1</v>
      </c>
      <c r="M18" s="46">
        <v>1</v>
      </c>
    </row>
    <row r="19" spans="1:13" x14ac:dyDescent="0.25">
      <c r="A19" s="11" t="s">
        <v>282</v>
      </c>
      <c r="B19" s="46"/>
      <c r="C19" s="46">
        <v>2</v>
      </c>
      <c r="D19" s="46">
        <v>1</v>
      </c>
      <c r="E19" s="46">
        <v>6</v>
      </c>
      <c r="F19" s="46">
        <v>9</v>
      </c>
      <c r="H19" s="53" t="s">
        <v>198</v>
      </c>
      <c r="I19" s="46"/>
      <c r="J19" s="46">
        <v>1</v>
      </c>
      <c r="K19" s="46"/>
      <c r="L19" s="46"/>
      <c r="M19" s="46">
        <v>1</v>
      </c>
    </row>
    <row r="20" spans="1:13" ht="14.45" x14ac:dyDescent="0.35">
      <c r="A20" s="11" t="s">
        <v>283</v>
      </c>
      <c r="B20" s="46"/>
      <c r="C20" s="46"/>
      <c r="D20" s="46"/>
      <c r="E20" s="46"/>
      <c r="F20" s="46"/>
      <c r="H20" s="53" t="s">
        <v>176</v>
      </c>
      <c r="I20" s="46"/>
      <c r="J20" s="46"/>
      <c r="K20" s="46"/>
      <c r="L20" s="46">
        <v>1</v>
      </c>
      <c r="M20" s="46">
        <v>1</v>
      </c>
    </row>
    <row r="21" spans="1:13" ht="14.45" x14ac:dyDescent="0.35">
      <c r="A21" s="11" t="s">
        <v>284</v>
      </c>
      <c r="B21" s="46"/>
      <c r="C21" s="46"/>
      <c r="D21" s="46"/>
      <c r="E21" s="46"/>
      <c r="F21" s="46"/>
      <c r="H21" s="53" t="s">
        <v>175</v>
      </c>
      <c r="I21" s="46"/>
      <c r="J21" s="46"/>
      <c r="K21" s="46"/>
      <c r="L21" s="46">
        <v>1</v>
      </c>
      <c r="M21" s="46">
        <v>1</v>
      </c>
    </row>
    <row r="22" spans="1:13" ht="14.45" x14ac:dyDescent="0.35">
      <c r="A22" s="11"/>
      <c r="B22" s="46"/>
      <c r="C22" s="46"/>
      <c r="D22" s="46"/>
      <c r="E22" s="46"/>
      <c r="F22" s="46"/>
      <c r="H22" s="53" t="s">
        <v>234</v>
      </c>
      <c r="I22" s="46"/>
      <c r="J22" s="46">
        <v>1</v>
      </c>
      <c r="K22" s="46"/>
      <c r="L22" s="46"/>
      <c r="M22" s="46">
        <v>1</v>
      </c>
    </row>
    <row r="23" spans="1:13" x14ac:dyDescent="0.25">
      <c r="A23" s="11" t="s">
        <v>265</v>
      </c>
      <c r="B23" s="46"/>
      <c r="C23" s="46"/>
      <c r="D23" s="46"/>
      <c r="E23" s="46"/>
      <c r="F23" s="46"/>
      <c r="H23" s="11" t="s">
        <v>265</v>
      </c>
      <c r="I23" s="46">
        <v>1</v>
      </c>
      <c r="J23" s="46"/>
      <c r="K23" s="46"/>
      <c r="L23" s="46"/>
      <c r="M23" s="46">
        <v>1</v>
      </c>
    </row>
    <row r="24" spans="1:13" ht="14.45" x14ac:dyDescent="0.35">
      <c r="A24" s="47" t="s">
        <v>73</v>
      </c>
      <c r="B24" s="46"/>
      <c r="C24" s="46"/>
      <c r="D24" s="46"/>
      <c r="E24" s="46"/>
      <c r="F24" s="46"/>
      <c r="H24" s="47" t="s">
        <v>73</v>
      </c>
      <c r="I24" s="46">
        <v>1</v>
      </c>
      <c r="J24" s="46"/>
      <c r="K24" s="46"/>
      <c r="L24" s="46"/>
      <c r="M24" s="46">
        <v>1</v>
      </c>
    </row>
    <row r="25" spans="1:13" ht="14.45" x14ac:dyDescent="0.35">
      <c r="A25" s="53" t="s">
        <v>155</v>
      </c>
      <c r="B25" s="46">
        <v>1</v>
      </c>
      <c r="C25" s="46"/>
      <c r="D25" s="46"/>
      <c r="E25" s="46"/>
      <c r="F25" s="46">
        <v>1</v>
      </c>
      <c r="H25" s="53" t="s">
        <v>247</v>
      </c>
      <c r="I25" s="46">
        <v>1</v>
      </c>
      <c r="J25" s="46"/>
      <c r="K25" s="46"/>
      <c r="L25" s="46"/>
      <c r="M25" s="46">
        <v>1</v>
      </c>
    </row>
    <row r="26" spans="1:13" ht="14.45" x14ac:dyDescent="0.35">
      <c r="A26" s="53" t="s">
        <v>261</v>
      </c>
      <c r="B26" s="46"/>
      <c r="C26" s="46"/>
      <c r="D26" s="46"/>
      <c r="E26" s="46"/>
      <c r="F26" s="46"/>
      <c r="H26" s="11" t="s">
        <v>156</v>
      </c>
      <c r="I26" s="46"/>
      <c r="J26" s="46">
        <v>2</v>
      </c>
      <c r="K26" s="46"/>
      <c r="L26" s="46">
        <v>5</v>
      </c>
      <c r="M26" s="46">
        <v>7</v>
      </c>
    </row>
    <row r="27" spans="1:13" ht="14.45" x14ac:dyDescent="0.35">
      <c r="A27" s="53" t="s">
        <v>262</v>
      </c>
      <c r="B27" s="46"/>
      <c r="C27" s="46"/>
      <c r="D27" s="46"/>
      <c r="E27" s="46"/>
      <c r="F27" s="46"/>
      <c r="H27" s="47" t="s">
        <v>42</v>
      </c>
      <c r="I27" s="46"/>
      <c r="J27" s="46"/>
      <c r="K27" s="46"/>
      <c r="L27" s="46">
        <v>3</v>
      </c>
      <c r="M27" s="46">
        <v>3</v>
      </c>
    </row>
    <row r="28" spans="1:13" ht="14.45" x14ac:dyDescent="0.35">
      <c r="A28" s="47"/>
      <c r="B28" s="46"/>
      <c r="C28" s="46"/>
      <c r="D28" s="46"/>
      <c r="E28" s="46"/>
      <c r="F28" s="46"/>
      <c r="H28" s="53" t="s">
        <v>203</v>
      </c>
      <c r="I28" s="46"/>
      <c r="J28" s="46"/>
      <c r="K28" s="46"/>
      <c r="L28" s="46">
        <v>1</v>
      </c>
      <c r="M28" s="46">
        <v>1</v>
      </c>
    </row>
    <row r="29" spans="1:13" x14ac:dyDescent="0.25">
      <c r="A29" s="11" t="s">
        <v>288</v>
      </c>
      <c r="B29" s="46">
        <v>1</v>
      </c>
      <c r="C29" s="46"/>
      <c r="D29" s="46"/>
      <c r="E29" s="46"/>
      <c r="F29" s="46">
        <v>1</v>
      </c>
      <c r="H29" s="53" t="s">
        <v>191</v>
      </c>
      <c r="I29" s="46"/>
      <c r="J29" s="46"/>
      <c r="K29" s="46"/>
      <c r="L29" s="46">
        <v>1</v>
      </c>
      <c r="M29" s="46">
        <v>1</v>
      </c>
    </row>
    <row r="30" spans="1:13" x14ac:dyDescent="0.25">
      <c r="A30" s="11" t="s">
        <v>289</v>
      </c>
      <c r="B30" s="46"/>
      <c r="C30" s="46"/>
      <c r="D30" s="46"/>
      <c r="E30" s="46"/>
      <c r="F30" s="46"/>
      <c r="H30" s="53" t="s">
        <v>197</v>
      </c>
      <c r="I30" s="46"/>
      <c r="J30" s="46"/>
      <c r="K30" s="46"/>
      <c r="L30" s="46">
        <v>1</v>
      </c>
      <c r="M30" s="46">
        <v>1</v>
      </c>
    </row>
    <row r="31" spans="1:13" x14ac:dyDescent="0.25">
      <c r="A31" s="11" t="s">
        <v>290</v>
      </c>
      <c r="B31" s="46"/>
      <c r="C31" s="46"/>
      <c r="D31" s="46"/>
      <c r="E31" s="46"/>
      <c r="F31" s="46"/>
      <c r="H31" s="47" t="s">
        <v>73</v>
      </c>
      <c r="I31" s="46"/>
      <c r="J31" s="46">
        <v>2</v>
      </c>
      <c r="K31" s="46"/>
      <c r="L31" s="46">
        <v>2</v>
      </c>
      <c r="M31" s="46">
        <v>4</v>
      </c>
    </row>
    <row r="32" spans="1:13" ht="14.45" x14ac:dyDescent="0.35">
      <c r="A32" s="11"/>
      <c r="B32" s="46"/>
      <c r="C32" s="46"/>
      <c r="D32" s="46"/>
      <c r="E32" s="46"/>
      <c r="F32" s="46"/>
      <c r="H32" s="53" t="s">
        <v>161</v>
      </c>
      <c r="I32" s="46"/>
      <c r="J32" s="46"/>
      <c r="K32" s="46"/>
      <c r="L32" s="46">
        <v>1</v>
      </c>
      <c r="M32" s="46">
        <v>1</v>
      </c>
    </row>
    <row r="33" spans="1:13" x14ac:dyDescent="0.25">
      <c r="A33" s="11" t="s">
        <v>156</v>
      </c>
      <c r="B33" s="46"/>
      <c r="C33" s="46"/>
      <c r="D33" s="46"/>
      <c r="E33" s="46"/>
      <c r="F33" s="46"/>
      <c r="H33" s="53" t="s">
        <v>243</v>
      </c>
      <c r="I33" s="46"/>
      <c r="J33" s="46">
        <v>1</v>
      </c>
      <c r="K33" s="46"/>
      <c r="L33" s="46"/>
      <c r="M33" s="46">
        <v>1</v>
      </c>
    </row>
    <row r="34" spans="1:13" x14ac:dyDescent="0.25">
      <c r="A34" s="47" t="s">
        <v>42</v>
      </c>
      <c r="B34" s="46"/>
      <c r="C34" s="46"/>
      <c r="D34" s="46"/>
      <c r="E34" s="46"/>
      <c r="F34" s="46"/>
      <c r="H34" s="53" t="s">
        <v>184</v>
      </c>
      <c r="I34" s="46"/>
      <c r="J34" s="46"/>
      <c r="K34" s="46"/>
      <c r="L34" s="46">
        <v>1</v>
      </c>
      <c r="M34" s="46">
        <v>1</v>
      </c>
    </row>
    <row r="35" spans="1:13" x14ac:dyDescent="0.25">
      <c r="A35" s="53" t="s">
        <v>155</v>
      </c>
      <c r="B35" s="46"/>
      <c r="C35" s="46"/>
      <c r="D35" s="46"/>
      <c r="E35" s="46">
        <v>3</v>
      </c>
      <c r="F35" s="46">
        <v>3</v>
      </c>
      <c r="H35" s="53" t="s">
        <v>183</v>
      </c>
      <c r="I35" s="46"/>
      <c r="J35" s="46">
        <v>1</v>
      </c>
      <c r="K35" s="46"/>
      <c r="L35" s="46"/>
      <c r="M35" s="46">
        <v>1</v>
      </c>
    </row>
    <row r="36" spans="1:13" x14ac:dyDescent="0.25">
      <c r="A36" s="53" t="s">
        <v>261</v>
      </c>
      <c r="B36" s="46"/>
      <c r="C36" s="46"/>
      <c r="D36" s="46"/>
      <c r="E36" s="46"/>
      <c r="F36" s="46"/>
      <c r="H36" s="11" t="s">
        <v>293</v>
      </c>
      <c r="I36" s="46"/>
      <c r="J36" s="46">
        <v>1</v>
      </c>
      <c r="K36" s="46"/>
      <c r="L36" s="46">
        <v>1</v>
      </c>
      <c r="M36" s="46">
        <v>2</v>
      </c>
    </row>
    <row r="37" spans="1:13" x14ac:dyDescent="0.25">
      <c r="A37" s="53" t="s">
        <v>262</v>
      </c>
      <c r="B37" s="46"/>
      <c r="C37" s="46"/>
      <c r="D37" s="46"/>
      <c r="E37" s="46"/>
      <c r="F37" s="46"/>
      <c r="H37" s="47" t="s">
        <v>42</v>
      </c>
      <c r="I37" s="46"/>
      <c r="J37" s="46">
        <v>1</v>
      </c>
      <c r="K37" s="46"/>
      <c r="L37" s="46">
        <v>1</v>
      </c>
      <c r="M37" s="46">
        <v>2</v>
      </c>
    </row>
    <row r="38" spans="1:13" x14ac:dyDescent="0.25">
      <c r="A38" s="47"/>
      <c r="B38" s="46"/>
      <c r="C38" s="46"/>
      <c r="D38" s="46"/>
      <c r="E38" s="46"/>
      <c r="F38" s="46"/>
      <c r="H38" s="53" t="s">
        <v>187</v>
      </c>
      <c r="I38" s="46"/>
      <c r="J38" s="46"/>
      <c r="K38" s="46"/>
      <c r="L38" s="46">
        <v>1</v>
      </c>
      <c r="M38" s="46">
        <v>1</v>
      </c>
    </row>
    <row r="39" spans="1:13" x14ac:dyDescent="0.25">
      <c r="A39" s="47" t="s">
        <v>73</v>
      </c>
      <c r="B39" s="46"/>
      <c r="C39" s="46"/>
      <c r="D39" s="46"/>
      <c r="E39" s="46"/>
      <c r="F39" s="46"/>
      <c r="H39" s="53" t="s">
        <v>245</v>
      </c>
      <c r="I39" s="46"/>
      <c r="J39" s="46">
        <v>1</v>
      </c>
      <c r="K39" s="46"/>
      <c r="L39" s="46"/>
      <c r="M39" s="46">
        <v>1</v>
      </c>
    </row>
    <row r="40" spans="1:13" x14ac:dyDescent="0.25">
      <c r="A40" s="53" t="s">
        <v>155</v>
      </c>
      <c r="B40" s="46"/>
      <c r="C40" s="46">
        <v>2</v>
      </c>
      <c r="D40" s="46"/>
      <c r="E40" s="46">
        <v>2</v>
      </c>
      <c r="F40" s="46">
        <v>4</v>
      </c>
      <c r="H40" s="11" t="s">
        <v>153</v>
      </c>
      <c r="I40" s="46">
        <v>1</v>
      </c>
      <c r="J40" s="46">
        <v>6</v>
      </c>
      <c r="K40" s="46">
        <v>2</v>
      </c>
      <c r="L40" s="46">
        <v>18</v>
      </c>
      <c r="M40" s="46">
        <v>27</v>
      </c>
    </row>
    <row r="41" spans="1:13" x14ac:dyDescent="0.25">
      <c r="A41" s="53" t="s">
        <v>261</v>
      </c>
      <c r="B41" s="46"/>
      <c r="C41" s="46"/>
      <c r="D41" s="46"/>
      <c r="E41" s="46"/>
      <c r="F41" s="46"/>
    </row>
    <row r="42" spans="1:13" x14ac:dyDescent="0.25">
      <c r="A42" s="53" t="s">
        <v>262</v>
      </c>
      <c r="B42" s="46"/>
      <c r="C42" s="46"/>
      <c r="D42" s="46"/>
      <c r="E42" s="46">
        <v>2</v>
      </c>
      <c r="F42" s="46">
        <v>2</v>
      </c>
    </row>
    <row r="43" spans="1:13" x14ac:dyDescent="0.25">
      <c r="A43" s="47"/>
      <c r="B43" s="46"/>
      <c r="C43" s="46"/>
      <c r="D43" s="46"/>
      <c r="E43" s="46"/>
      <c r="F43" s="46"/>
    </row>
    <row r="44" spans="1:13" x14ac:dyDescent="0.25">
      <c r="A44" s="11" t="s">
        <v>285</v>
      </c>
      <c r="B44" s="46"/>
      <c r="C44" s="46">
        <v>2</v>
      </c>
      <c r="D44" s="46"/>
      <c r="E44" s="46">
        <v>5</v>
      </c>
      <c r="F44" s="46">
        <v>7</v>
      </c>
    </row>
    <row r="45" spans="1:13" x14ac:dyDescent="0.25">
      <c r="A45" s="11" t="s">
        <v>286</v>
      </c>
      <c r="B45" s="46"/>
      <c r="C45" s="46"/>
      <c r="D45" s="46"/>
      <c r="E45" s="46"/>
      <c r="F45" s="46"/>
    </row>
    <row r="46" spans="1:13" x14ac:dyDescent="0.25">
      <c r="A46" s="11" t="s">
        <v>287</v>
      </c>
      <c r="B46" s="46"/>
      <c r="C46" s="46"/>
      <c r="D46" s="46"/>
      <c r="E46" s="46">
        <v>2</v>
      </c>
      <c r="F46" s="46">
        <v>2</v>
      </c>
    </row>
    <row r="47" spans="1:13" x14ac:dyDescent="0.25">
      <c r="A47" s="11"/>
      <c r="B47" s="46"/>
      <c r="C47" s="46"/>
      <c r="D47" s="46"/>
      <c r="E47" s="46"/>
      <c r="F47" s="46"/>
    </row>
    <row r="48" spans="1:13" x14ac:dyDescent="0.25">
      <c r="A48" s="11" t="s">
        <v>293</v>
      </c>
      <c r="B48" s="46"/>
      <c r="C48" s="46"/>
      <c r="D48" s="46"/>
      <c r="E48" s="46"/>
      <c r="F48" s="46"/>
    </row>
    <row r="49" spans="1:6" x14ac:dyDescent="0.25">
      <c r="A49" s="47" t="s">
        <v>42</v>
      </c>
      <c r="B49" s="46"/>
      <c r="C49" s="46"/>
      <c r="D49" s="46"/>
      <c r="E49" s="46"/>
      <c r="F49" s="46"/>
    </row>
    <row r="50" spans="1:6" x14ac:dyDescent="0.25">
      <c r="A50" s="53" t="s">
        <v>155</v>
      </c>
      <c r="B50" s="46"/>
      <c r="C50" s="46">
        <v>1</v>
      </c>
      <c r="D50" s="46"/>
      <c r="E50" s="46">
        <v>1</v>
      </c>
      <c r="F50" s="46">
        <v>2</v>
      </c>
    </row>
    <row r="51" spans="1:6" x14ac:dyDescent="0.25">
      <c r="A51" s="53" t="s">
        <v>261</v>
      </c>
      <c r="B51" s="46"/>
      <c r="C51" s="46"/>
      <c r="D51" s="46"/>
      <c r="E51" s="46"/>
      <c r="F51" s="46"/>
    </row>
    <row r="52" spans="1:6" x14ac:dyDescent="0.25">
      <c r="A52" s="53" t="s">
        <v>262</v>
      </c>
      <c r="B52" s="46"/>
      <c r="C52" s="46"/>
      <c r="D52" s="46"/>
      <c r="E52" s="46"/>
      <c r="F52" s="46"/>
    </row>
    <row r="53" spans="1:6" x14ac:dyDescent="0.25">
      <c r="A53" s="47"/>
      <c r="B53" s="46"/>
      <c r="C53" s="46"/>
      <c r="D53" s="46"/>
      <c r="E53" s="46"/>
      <c r="F53" s="46"/>
    </row>
    <row r="54" spans="1:6" x14ac:dyDescent="0.25">
      <c r="A54" s="11" t="s">
        <v>295</v>
      </c>
      <c r="B54" s="46"/>
      <c r="C54" s="46">
        <v>1</v>
      </c>
      <c r="D54" s="46"/>
      <c r="E54" s="46">
        <v>1</v>
      </c>
      <c r="F54" s="46">
        <v>2</v>
      </c>
    </row>
    <row r="55" spans="1:6" x14ac:dyDescent="0.25">
      <c r="A55" s="11" t="s">
        <v>296</v>
      </c>
      <c r="B55" s="46"/>
      <c r="C55" s="46"/>
      <c r="D55" s="46"/>
      <c r="E55" s="46"/>
      <c r="F55" s="46"/>
    </row>
    <row r="56" spans="1:6" x14ac:dyDescent="0.25">
      <c r="A56" s="11" t="s">
        <v>297</v>
      </c>
      <c r="B56" s="46"/>
      <c r="C56" s="46"/>
      <c r="D56" s="46"/>
      <c r="E56" s="46"/>
      <c r="F56" s="46"/>
    </row>
    <row r="57" spans="1:6" x14ac:dyDescent="0.25">
      <c r="A57" s="11"/>
      <c r="B57" s="46"/>
      <c r="C57" s="46"/>
      <c r="D57" s="46"/>
      <c r="E57" s="46"/>
      <c r="F57" s="46"/>
    </row>
    <row r="58" spans="1:6" x14ac:dyDescent="0.25">
      <c r="A58" s="11" t="s">
        <v>276</v>
      </c>
      <c r="B58" s="46">
        <v>1</v>
      </c>
      <c r="C58" s="46">
        <v>6</v>
      </c>
      <c r="D58" s="46">
        <v>2</v>
      </c>
      <c r="E58" s="46">
        <v>18</v>
      </c>
      <c r="F58" s="46">
        <v>27</v>
      </c>
    </row>
    <row r="59" spans="1:6" x14ac:dyDescent="0.25">
      <c r="A59" s="11" t="s">
        <v>277</v>
      </c>
      <c r="B59" s="46"/>
      <c r="C59" s="46"/>
      <c r="D59" s="46"/>
      <c r="E59" s="46">
        <v>2</v>
      </c>
      <c r="F59" s="46">
        <v>2</v>
      </c>
    </row>
    <row r="60" spans="1:6" x14ac:dyDescent="0.25">
      <c r="A60" s="11" t="s">
        <v>278</v>
      </c>
      <c r="B60" s="46"/>
      <c r="C60" s="46"/>
      <c r="D60" s="46"/>
      <c r="E60" s="46">
        <v>5</v>
      </c>
      <c r="F60" s="46">
        <v>5</v>
      </c>
    </row>
  </sheetData>
  <pageMargins left="0.7" right="0.7" top="0.75" bottom="0.75" header="0.3" footer="0.3"/>
  <pageSetup paperSize="9" orientation="portrait" horizontalDpi="4294967293" verticalDpi="0"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iconSet" priority="1" id="{C242B5FC-0258-430F-80BE-E9644C0F681D}">
            <x14:iconSet showValue="0" custom="1">
              <x14:cfvo type="percent">
                <xm:f>0</xm:f>
              </x14:cfvo>
              <x14:cfvo type="num" gte="0">
                <xm:f>-5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I5:L12 I15:L22 I25:L25 I28:L30 I32:L35 I38:L39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D3"/>
    </sheetView>
  </sheetViews>
  <sheetFormatPr baseColWidth="10" defaultRowHeight="15" x14ac:dyDescent="0.25"/>
  <cols>
    <col min="1" max="1" width="6.7109375" bestFit="1" customWidth="1"/>
    <col min="2" max="2" width="8.42578125" bestFit="1" customWidth="1"/>
    <col min="3" max="3" width="6.85546875" bestFit="1" customWidth="1"/>
    <col min="4" max="4" width="14.5703125" bestFit="1" customWidth="1"/>
    <col min="5" max="5" width="8.42578125" bestFit="1" customWidth="1"/>
    <col min="6" max="6" width="6.85546875" bestFit="1" customWidth="1"/>
    <col min="7" max="7" width="14.57031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5CF6D7-5346-4639-81AD-A463F72073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Ressources disponibles</vt:lpstr>
      <vt:lpstr>Critères_Pour mémoire</vt:lpstr>
      <vt:lpstr>Reférences</vt:lpstr>
      <vt:lpstr>bdd</vt:lpstr>
      <vt:lpstr>TCD Ressources</vt:lpstr>
      <vt:lpstr>Feuil1</vt:lpstr>
      <vt:lpstr>'Ressources disponibles'!Impression_des_titres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Liedts Gregory</dc:creator>
  <cp:lastModifiedBy>CA</cp:lastModifiedBy>
  <cp:lastPrinted>2020-03-30T14:29:30Z</cp:lastPrinted>
  <dcterms:created xsi:type="dcterms:W3CDTF">2020-03-17T12:23:26Z</dcterms:created>
  <dcterms:modified xsi:type="dcterms:W3CDTF">2020-03-30T19:29:29Z</dcterms:modified>
</cp:coreProperties>
</file>