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showInkAnnotation="0" defaultThemeVersion="124226"/>
  <bookViews>
    <workbookView xWindow="0" yWindow="0" windowWidth="20400" windowHeight="7170" tabRatio="653" firstSheet="1" activeTab="5"/>
  </bookViews>
  <sheets>
    <sheet name="AIDE à l'utilisation" sheetId="10" r:id="rId1"/>
    <sheet name="Infos" sheetId="9" r:id="rId2"/>
    <sheet name="Détail" sheetId="8" r:id="rId3"/>
    <sheet name="JOURNAL" sheetId="13" r:id="rId4"/>
    <sheet name="BILAN" sheetId="3" r:id="rId5"/>
    <sheet name="TVA" sheetId="14" r:id="rId6"/>
  </sheets>
  <calcPr calcId="145621"/>
</workbook>
</file>

<file path=xl/calcChain.xml><?xml version="1.0" encoding="utf-8"?>
<calcChain xmlns="http://schemas.openxmlformats.org/spreadsheetml/2006/main">
  <c r="B12" i="14" l="1"/>
  <c r="B11" i="14"/>
  <c r="B3" i="14"/>
  <c r="B4" i="14"/>
  <c r="B1" i="14"/>
  <c r="B36" i="3" l="1"/>
  <c r="A3" i="3"/>
  <c r="I5" i="8"/>
  <c r="B56" i="3" l="1"/>
  <c r="C55" i="3"/>
  <c r="G55" i="3"/>
  <c r="A398" i="13" l="1"/>
  <c r="B398" i="13"/>
  <c r="C398" i="13"/>
  <c r="D398" i="13"/>
  <c r="E398" i="13"/>
  <c r="F398" i="13"/>
  <c r="G398" i="13"/>
  <c r="A399" i="13"/>
  <c r="B399" i="13"/>
  <c r="C399" i="13"/>
  <c r="D399" i="13"/>
  <c r="E399" i="13"/>
  <c r="F399" i="13"/>
  <c r="G399" i="13"/>
  <c r="A400" i="13"/>
  <c r="B400" i="13"/>
  <c r="C400" i="13"/>
  <c r="D400" i="13"/>
  <c r="E400" i="13"/>
  <c r="F400" i="13"/>
  <c r="G400" i="13"/>
  <c r="A401" i="13"/>
  <c r="B401" i="13"/>
  <c r="C401" i="13"/>
  <c r="D401" i="13"/>
  <c r="E401" i="13"/>
  <c r="F401" i="13"/>
  <c r="G401" i="13"/>
  <c r="A402" i="13"/>
  <c r="B402" i="13"/>
  <c r="C402" i="13"/>
  <c r="D402" i="13"/>
  <c r="E402" i="13"/>
  <c r="F402" i="13"/>
  <c r="G402" i="13"/>
  <c r="A403" i="13"/>
  <c r="B403" i="13"/>
  <c r="C403" i="13"/>
  <c r="D403" i="13"/>
  <c r="E403" i="13"/>
  <c r="F403" i="13"/>
  <c r="G403" i="13"/>
  <c r="A404" i="13"/>
  <c r="B404" i="13"/>
  <c r="C404" i="13"/>
  <c r="D404" i="13"/>
  <c r="E404" i="13"/>
  <c r="F404" i="13"/>
  <c r="G404" i="13"/>
  <c r="A405" i="13"/>
  <c r="B405" i="13"/>
  <c r="C405" i="13"/>
  <c r="D405" i="13"/>
  <c r="E405" i="13"/>
  <c r="F405" i="13"/>
  <c r="G405" i="13"/>
  <c r="A406" i="13"/>
  <c r="B406" i="13"/>
  <c r="C406" i="13"/>
  <c r="D406" i="13"/>
  <c r="E406" i="13"/>
  <c r="F406" i="13"/>
  <c r="G406" i="13"/>
  <c r="A407" i="13"/>
  <c r="B407" i="13"/>
  <c r="C407" i="13"/>
  <c r="D407" i="13"/>
  <c r="E407" i="13"/>
  <c r="F407" i="13"/>
  <c r="G407" i="13"/>
  <c r="A408" i="13"/>
  <c r="B408" i="13"/>
  <c r="C408" i="13"/>
  <c r="D408" i="13"/>
  <c r="E408" i="13"/>
  <c r="F408" i="13"/>
  <c r="G408" i="13"/>
  <c r="A409" i="13"/>
  <c r="B409" i="13"/>
  <c r="C409" i="13"/>
  <c r="D409" i="13"/>
  <c r="E409" i="13"/>
  <c r="F409" i="13"/>
  <c r="G409" i="13"/>
  <c r="A410" i="13"/>
  <c r="B410" i="13"/>
  <c r="C410" i="13"/>
  <c r="D410" i="13"/>
  <c r="E410" i="13"/>
  <c r="F410" i="13"/>
  <c r="G410" i="13"/>
  <c r="A411" i="13"/>
  <c r="B411" i="13"/>
  <c r="C411" i="13"/>
  <c r="D411" i="13"/>
  <c r="E411" i="13"/>
  <c r="F411" i="13"/>
  <c r="G411" i="13"/>
  <c r="A412" i="13"/>
  <c r="B412" i="13"/>
  <c r="C412" i="13"/>
  <c r="D412" i="13"/>
  <c r="E412" i="13"/>
  <c r="F412" i="13"/>
  <c r="G412" i="13"/>
  <c r="A413" i="13"/>
  <c r="B413" i="13"/>
  <c r="C413" i="13"/>
  <c r="D413" i="13"/>
  <c r="E413" i="13"/>
  <c r="F413" i="13"/>
  <c r="G413" i="13"/>
  <c r="A414" i="13"/>
  <c r="B414" i="13"/>
  <c r="C414" i="13"/>
  <c r="D414" i="13"/>
  <c r="E414" i="13"/>
  <c r="F414" i="13"/>
  <c r="G414" i="13"/>
  <c r="A415" i="13"/>
  <c r="B415" i="13"/>
  <c r="C415" i="13"/>
  <c r="D415" i="13"/>
  <c r="E415" i="13"/>
  <c r="F415" i="13"/>
  <c r="G415" i="13"/>
  <c r="A416" i="13"/>
  <c r="B416" i="13"/>
  <c r="C416" i="13"/>
  <c r="D416" i="13"/>
  <c r="E416" i="13"/>
  <c r="F416" i="13"/>
  <c r="G416" i="13"/>
  <c r="A417" i="13"/>
  <c r="B417" i="13"/>
  <c r="C417" i="13"/>
  <c r="D417" i="13"/>
  <c r="E417" i="13"/>
  <c r="F417" i="13"/>
  <c r="G417" i="13"/>
  <c r="A418" i="13"/>
  <c r="B418" i="13"/>
  <c r="C418" i="13"/>
  <c r="D418" i="13"/>
  <c r="E418" i="13"/>
  <c r="F418" i="13"/>
  <c r="G418" i="13"/>
  <c r="A419" i="13"/>
  <c r="B419" i="13"/>
  <c r="C419" i="13"/>
  <c r="D419" i="13"/>
  <c r="E419" i="13"/>
  <c r="F419" i="13"/>
  <c r="G419" i="13"/>
  <c r="A420" i="13"/>
  <c r="B420" i="13"/>
  <c r="C420" i="13"/>
  <c r="D420" i="13"/>
  <c r="E420" i="13"/>
  <c r="F420" i="13"/>
  <c r="G420" i="13"/>
  <c r="A421" i="13"/>
  <c r="B421" i="13"/>
  <c r="C421" i="13"/>
  <c r="D421" i="13"/>
  <c r="E421" i="13"/>
  <c r="F421" i="13"/>
  <c r="G421" i="13"/>
  <c r="A422" i="13"/>
  <c r="B422" i="13"/>
  <c r="C422" i="13"/>
  <c r="D422" i="13"/>
  <c r="E422" i="13"/>
  <c r="F422" i="13"/>
  <c r="G422" i="13"/>
  <c r="A423" i="13"/>
  <c r="B423" i="13"/>
  <c r="C423" i="13"/>
  <c r="D423" i="13"/>
  <c r="E423" i="13"/>
  <c r="F423" i="13"/>
  <c r="G423" i="13"/>
  <c r="A424" i="13"/>
  <c r="B424" i="13"/>
  <c r="C424" i="13"/>
  <c r="D424" i="13"/>
  <c r="E424" i="13"/>
  <c r="F424" i="13"/>
  <c r="G424" i="13"/>
  <c r="A425" i="13"/>
  <c r="B425" i="13"/>
  <c r="C425" i="13"/>
  <c r="D425" i="13"/>
  <c r="E425" i="13"/>
  <c r="F425" i="13"/>
  <c r="G425" i="13"/>
  <c r="A426" i="13"/>
  <c r="B426" i="13"/>
  <c r="C426" i="13"/>
  <c r="D426" i="13"/>
  <c r="E426" i="13"/>
  <c r="F426" i="13"/>
  <c r="G426" i="13"/>
  <c r="A427" i="13"/>
  <c r="B427" i="13"/>
  <c r="C427" i="13"/>
  <c r="D427" i="13"/>
  <c r="E427" i="13"/>
  <c r="F427" i="13"/>
  <c r="G427" i="13"/>
  <c r="A428" i="13"/>
  <c r="B428" i="13"/>
  <c r="C428" i="13"/>
  <c r="D428" i="13"/>
  <c r="E428" i="13"/>
  <c r="F428" i="13"/>
  <c r="G428" i="13"/>
  <c r="A429" i="13"/>
  <c r="B429" i="13"/>
  <c r="C429" i="13"/>
  <c r="D429" i="13"/>
  <c r="E429" i="13"/>
  <c r="F429" i="13"/>
  <c r="G429" i="13"/>
  <c r="A430" i="13"/>
  <c r="B430" i="13"/>
  <c r="C430" i="13"/>
  <c r="D430" i="13"/>
  <c r="E430" i="13"/>
  <c r="F430" i="13"/>
  <c r="G430" i="13"/>
  <c r="A431" i="13"/>
  <c r="B431" i="13"/>
  <c r="C431" i="13"/>
  <c r="D431" i="13"/>
  <c r="E431" i="13"/>
  <c r="F431" i="13"/>
  <c r="G431" i="13"/>
  <c r="A432" i="13"/>
  <c r="B432" i="13"/>
  <c r="C432" i="13"/>
  <c r="D432" i="13"/>
  <c r="E432" i="13"/>
  <c r="F432" i="13"/>
  <c r="G432" i="13"/>
  <c r="A433" i="13"/>
  <c r="B433" i="13"/>
  <c r="C433" i="13"/>
  <c r="D433" i="13"/>
  <c r="E433" i="13"/>
  <c r="F433" i="13"/>
  <c r="G433" i="13"/>
  <c r="A434" i="13"/>
  <c r="B434" i="13"/>
  <c r="C434" i="13"/>
  <c r="D434" i="13"/>
  <c r="E434" i="13"/>
  <c r="F434" i="13"/>
  <c r="G434" i="13"/>
  <c r="A435" i="13"/>
  <c r="B435" i="13"/>
  <c r="C435" i="13"/>
  <c r="D435" i="13"/>
  <c r="E435" i="13"/>
  <c r="F435" i="13"/>
  <c r="G435" i="13"/>
  <c r="A436" i="13"/>
  <c r="B436" i="13"/>
  <c r="C436" i="13"/>
  <c r="D436" i="13"/>
  <c r="E436" i="13"/>
  <c r="F436" i="13"/>
  <c r="G436" i="13"/>
  <c r="A437" i="13"/>
  <c r="B437" i="13"/>
  <c r="C437" i="13"/>
  <c r="D437" i="13"/>
  <c r="E437" i="13"/>
  <c r="F437" i="13"/>
  <c r="G437" i="13"/>
  <c r="A438" i="13"/>
  <c r="B438" i="13"/>
  <c r="C438" i="13"/>
  <c r="D438" i="13"/>
  <c r="E438" i="13"/>
  <c r="F438" i="13"/>
  <c r="G438" i="13"/>
  <c r="A439" i="13"/>
  <c r="B439" i="13"/>
  <c r="C439" i="13"/>
  <c r="D439" i="13"/>
  <c r="E439" i="13"/>
  <c r="F439" i="13"/>
  <c r="G439" i="13"/>
  <c r="A440" i="13"/>
  <c r="B440" i="13"/>
  <c r="C440" i="13"/>
  <c r="D440" i="13"/>
  <c r="E440" i="13"/>
  <c r="F440" i="13"/>
  <c r="G440" i="13"/>
  <c r="A441" i="13"/>
  <c r="B441" i="13"/>
  <c r="C441" i="13"/>
  <c r="D441" i="13"/>
  <c r="E441" i="13"/>
  <c r="F441" i="13"/>
  <c r="G441" i="13"/>
  <c r="A442" i="13"/>
  <c r="B442" i="13"/>
  <c r="C442" i="13"/>
  <c r="D442" i="13"/>
  <c r="E442" i="13"/>
  <c r="F442" i="13"/>
  <c r="G442" i="13"/>
  <c r="A443" i="13"/>
  <c r="B443" i="13"/>
  <c r="C443" i="13"/>
  <c r="D443" i="13"/>
  <c r="E443" i="13"/>
  <c r="F443" i="13"/>
  <c r="G443" i="13"/>
  <c r="A444" i="13"/>
  <c r="B444" i="13"/>
  <c r="C444" i="13"/>
  <c r="D444" i="13"/>
  <c r="E444" i="13"/>
  <c r="F444" i="13"/>
  <c r="G444" i="13"/>
  <c r="A445" i="13"/>
  <c r="B445" i="13"/>
  <c r="C445" i="13"/>
  <c r="D445" i="13"/>
  <c r="E445" i="13"/>
  <c r="F445" i="13"/>
  <c r="G445" i="13"/>
  <c r="A446" i="13"/>
  <c r="B446" i="13"/>
  <c r="C446" i="13"/>
  <c r="D446" i="13"/>
  <c r="E446" i="13"/>
  <c r="F446" i="13"/>
  <c r="G446" i="13"/>
  <c r="A447" i="13"/>
  <c r="B447" i="13"/>
  <c r="C447" i="13"/>
  <c r="D447" i="13"/>
  <c r="E447" i="13"/>
  <c r="F447" i="13"/>
  <c r="G447" i="13"/>
  <c r="A448" i="13"/>
  <c r="B448" i="13"/>
  <c r="C448" i="13"/>
  <c r="D448" i="13"/>
  <c r="E448" i="13"/>
  <c r="F448" i="13"/>
  <c r="G448" i="13"/>
  <c r="A449" i="13"/>
  <c r="B449" i="13"/>
  <c r="C449" i="13"/>
  <c r="D449" i="13"/>
  <c r="E449" i="13"/>
  <c r="F449" i="13"/>
  <c r="G449" i="13"/>
  <c r="A450" i="13"/>
  <c r="B450" i="13"/>
  <c r="C450" i="13"/>
  <c r="D450" i="13"/>
  <c r="E450" i="13"/>
  <c r="F450" i="13"/>
  <c r="G450" i="13"/>
  <c r="A451" i="13"/>
  <c r="B451" i="13"/>
  <c r="C451" i="13"/>
  <c r="D451" i="13"/>
  <c r="E451" i="13"/>
  <c r="F451" i="13"/>
  <c r="G451" i="13"/>
  <c r="A452" i="13"/>
  <c r="B452" i="13"/>
  <c r="C452" i="13"/>
  <c r="D452" i="13"/>
  <c r="E452" i="13"/>
  <c r="F452" i="13"/>
  <c r="G452" i="13"/>
  <c r="A453" i="13"/>
  <c r="B453" i="13"/>
  <c r="C453" i="13"/>
  <c r="D453" i="13"/>
  <c r="E453" i="13"/>
  <c r="F453" i="13"/>
  <c r="G453" i="13"/>
  <c r="A454" i="13"/>
  <c r="B454" i="13"/>
  <c r="C454" i="13"/>
  <c r="D454" i="13"/>
  <c r="E454" i="13"/>
  <c r="F454" i="13"/>
  <c r="G454" i="13"/>
  <c r="A455" i="13"/>
  <c r="B455" i="13"/>
  <c r="C455" i="13"/>
  <c r="D455" i="13"/>
  <c r="E455" i="13"/>
  <c r="F455" i="13"/>
  <c r="G455" i="13"/>
  <c r="A456" i="13"/>
  <c r="B456" i="13"/>
  <c r="C456" i="13"/>
  <c r="D456" i="13"/>
  <c r="E456" i="13"/>
  <c r="F456" i="13"/>
  <c r="G456" i="13"/>
  <c r="A457" i="13"/>
  <c r="B457" i="13"/>
  <c r="C457" i="13"/>
  <c r="D457" i="13"/>
  <c r="E457" i="13"/>
  <c r="F457" i="13"/>
  <c r="G457" i="13"/>
  <c r="A458" i="13"/>
  <c r="B458" i="13"/>
  <c r="C458" i="13"/>
  <c r="D458" i="13"/>
  <c r="E458" i="13"/>
  <c r="F458" i="13"/>
  <c r="G458" i="13"/>
  <c r="A459" i="13"/>
  <c r="B459" i="13"/>
  <c r="C459" i="13"/>
  <c r="D459" i="13"/>
  <c r="E459" i="13"/>
  <c r="F459" i="13"/>
  <c r="G459" i="13"/>
  <c r="A460" i="13"/>
  <c r="B460" i="13"/>
  <c r="C460" i="13"/>
  <c r="D460" i="13"/>
  <c r="E460" i="13"/>
  <c r="F460" i="13"/>
  <c r="G460" i="13"/>
  <c r="A461" i="13"/>
  <c r="B461" i="13"/>
  <c r="C461" i="13"/>
  <c r="D461" i="13"/>
  <c r="E461" i="13"/>
  <c r="F461" i="13"/>
  <c r="G461" i="13"/>
  <c r="A462" i="13"/>
  <c r="B462" i="13"/>
  <c r="C462" i="13"/>
  <c r="D462" i="13"/>
  <c r="E462" i="13"/>
  <c r="F462" i="13"/>
  <c r="G462" i="13"/>
  <c r="A463" i="13"/>
  <c r="B463" i="13"/>
  <c r="C463" i="13"/>
  <c r="D463" i="13"/>
  <c r="E463" i="13"/>
  <c r="F463" i="13"/>
  <c r="G463" i="13"/>
  <c r="A464" i="13"/>
  <c r="B464" i="13"/>
  <c r="C464" i="13"/>
  <c r="D464" i="13"/>
  <c r="E464" i="13"/>
  <c r="F464" i="13"/>
  <c r="G464" i="13"/>
  <c r="A465" i="13"/>
  <c r="B465" i="13"/>
  <c r="C465" i="13"/>
  <c r="D465" i="13"/>
  <c r="E465" i="13"/>
  <c r="F465" i="13"/>
  <c r="G465" i="13"/>
  <c r="A466" i="13"/>
  <c r="B466" i="13"/>
  <c r="C466" i="13"/>
  <c r="D466" i="13"/>
  <c r="E466" i="13"/>
  <c r="F466" i="13"/>
  <c r="G466" i="13"/>
  <c r="A467" i="13"/>
  <c r="B467" i="13"/>
  <c r="C467" i="13"/>
  <c r="D467" i="13"/>
  <c r="E467" i="13"/>
  <c r="F467" i="13"/>
  <c r="G467" i="13"/>
  <c r="A468" i="13"/>
  <c r="B468" i="13"/>
  <c r="C468" i="13"/>
  <c r="D468" i="13"/>
  <c r="E468" i="13"/>
  <c r="F468" i="13"/>
  <c r="G468" i="13"/>
  <c r="A469" i="13"/>
  <c r="B469" i="13"/>
  <c r="C469" i="13"/>
  <c r="D469" i="13"/>
  <c r="E469" i="13"/>
  <c r="F469" i="13"/>
  <c r="G469" i="13"/>
  <c r="A470" i="13"/>
  <c r="B470" i="13"/>
  <c r="C470" i="13"/>
  <c r="D470" i="13"/>
  <c r="E470" i="13"/>
  <c r="F470" i="13"/>
  <c r="G470" i="13"/>
  <c r="A471" i="13"/>
  <c r="B471" i="13"/>
  <c r="C471" i="13"/>
  <c r="D471" i="13"/>
  <c r="E471" i="13"/>
  <c r="F471" i="13"/>
  <c r="G471" i="13"/>
  <c r="A472" i="13"/>
  <c r="B472" i="13"/>
  <c r="C472" i="13"/>
  <c r="D472" i="13"/>
  <c r="E472" i="13"/>
  <c r="F472" i="13"/>
  <c r="G472" i="13"/>
  <c r="A473" i="13"/>
  <c r="B473" i="13"/>
  <c r="C473" i="13"/>
  <c r="D473" i="13"/>
  <c r="E473" i="13"/>
  <c r="F473" i="13"/>
  <c r="G473" i="13"/>
  <c r="A474" i="13"/>
  <c r="B474" i="13"/>
  <c r="C474" i="13"/>
  <c r="D474" i="13"/>
  <c r="E474" i="13"/>
  <c r="F474" i="13"/>
  <c r="G474" i="13"/>
  <c r="A475" i="13"/>
  <c r="B475" i="13"/>
  <c r="C475" i="13"/>
  <c r="D475" i="13"/>
  <c r="E475" i="13"/>
  <c r="F475" i="13"/>
  <c r="G475" i="13"/>
  <c r="A476" i="13"/>
  <c r="B476" i="13"/>
  <c r="C476" i="13"/>
  <c r="D476" i="13"/>
  <c r="E476" i="13"/>
  <c r="F476" i="13"/>
  <c r="G476" i="13"/>
  <c r="A477" i="13"/>
  <c r="B477" i="13"/>
  <c r="C477" i="13"/>
  <c r="D477" i="13"/>
  <c r="E477" i="13"/>
  <c r="F477" i="13"/>
  <c r="G477" i="13"/>
  <c r="A478" i="13"/>
  <c r="B478" i="13"/>
  <c r="C478" i="13"/>
  <c r="D478" i="13"/>
  <c r="E478" i="13"/>
  <c r="F478" i="13"/>
  <c r="G478" i="13"/>
  <c r="A479" i="13"/>
  <c r="B479" i="13"/>
  <c r="C479" i="13"/>
  <c r="D479" i="13"/>
  <c r="E479" i="13"/>
  <c r="F479" i="13"/>
  <c r="G479" i="13"/>
  <c r="A480" i="13"/>
  <c r="B480" i="13"/>
  <c r="C480" i="13"/>
  <c r="D480" i="13"/>
  <c r="E480" i="13"/>
  <c r="F480" i="13"/>
  <c r="G480" i="13"/>
  <c r="A481" i="13"/>
  <c r="B481" i="13"/>
  <c r="C481" i="13"/>
  <c r="D481" i="13"/>
  <c r="E481" i="13"/>
  <c r="F481" i="13"/>
  <c r="G481" i="13"/>
  <c r="A482" i="13"/>
  <c r="B482" i="13"/>
  <c r="C482" i="13"/>
  <c r="D482" i="13"/>
  <c r="E482" i="13"/>
  <c r="F482" i="13"/>
  <c r="G482" i="13"/>
  <c r="A483" i="13"/>
  <c r="B483" i="13"/>
  <c r="C483" i="13"/>
  <c r="D483" i="13"/>
  <c r="E483" i="13"/>
  <c r="F483" i="13"/>
  <c r="G483" i="13"/>
  <c r="A484" i="13"/>
  <c r="B484" i="13"/>
  <c r="C484" i="13"/>
  <c r="D484" i="13"/>
  <c r="E484" i="13"/>
  <c r="F484" i="13"/>
  <c r="G484" i="13"/>
  <c r="A485" i="13"/>
  <c r="B485" i="13"/>
  <c r="C485" i="13"/>
  <c r="D485" i="13"/>
  <c r="E485" i="13"/>
  <c r="F485" i="13"/>
  <c r="G485" i="13"/>
  <c r="A486" i="13"/>
  <c r="B486" i="13"/>
  <c r="C486" i="13"/>
  <c r="D486" i="13"/>
  <c r="E486" i="13"/>
  <c r="F486" i="13"/>
  <c r="G486" i="13"/>
  <c r="A487" i="13"/>
  <c r="B487" i="13"/>
  <c r="C487" i="13"/>
  <c r="D487" i="13"/>
  <c r="E487" i="13"/>
  <c r="F487" i="13"/>
  <c r="G487" i="13"/>
  <c r="A488" i="13"/>
  <c r="B488" i="13"/>
  <c r="C488" i="13"/>
  <c r="D488" i="13"/>
  <c r="E488" i="13"/>
  <c r="F488" i="13"/>
  <c r="G488" i="13"/>
  <c r="A489" i="13"/>
  <c r="B489" i="13"/>
  <c r="C489" i="13"/>
  <c r="D489" i="13"/>
  <c r="E489" i="13"/>
  <c r="F489" i="13"/>
  <c r="G489" i="13"/>
  <c r="A490" i="13"/>
  <c r="B490" i="13"/>
  <c r="C490" i="13"/>
  <c r="D490" i="13"/>
  <c r="E490" i="13"/>
  <c r="F490" i="13"/>
  <c r="G490" i="13"/>
  <c r="A491" i="13"/>
  <c r="B491" i="13"/>
  <c r="C491" i="13"/>
  <c r="D491" i="13"/>
  <c r="E491" i="13"/>
  <c r="F491" i="13"/>
  <c r="G491" i="13"/>
  <c r="A492" i="13"/>
  <c r="B492" i="13"/>
  <c r="C492" i="13"/>
  <c r="D492" i="13"/>
  <c r="E492" i="13"/>
  <c r="F492" i="13"/>
  <c r="G492" i="13"/>
  <c r="A493" i="13"/>
  <c r="B493" i="13"/>
  <c r="C493" i="13"/>
  <c r="D493" i="13"/>
  <c r="E493" i="13"/>
  <c r="F493" i="13"/>
  <c r="G493" i="13"/>
  <c r="A494" i="13"/>
  <c r="B494" i="13"/>
  <c r="C494" i="13"/>
  <c r="D494" i="13"/>
  <c r="E494" i="13"/>
  <c r="F494" i="13"/>
  <c r="G494" i="13"/>
  <c r="A495" i="13"/>
  <c r="B495" i="13"/>
  <c r="C495" i="13"/>
  <c r="D495" i="13"/>
  <c r="E495" i="13"/>
  <c r="F495" i="13"/>
  <c r="G495" i="13"/>
  <c r="A496" i="13"/>
  <c r="B496" i="13"/>
  <c r="C496" i="13"/>
  <c r="D496" i="13"/>
  <c r="E496" i="13"/>
  <c r="F496" i="13"/>
  <c r="G496" i="13"/>
  <c r="A497" i="13"/>
  <c r="B497" i="13"/>
  <c r="C497" i="13"/>
  <c r="D497" i="13"/>
  <c r="E497" i="13"/>
  <c r="F497" i="13"/>
  <c r="G497" i="13"/>
  <c r="A498" i="13"/>
  <c r="B498" i="13"/>
  <c r="C498" i="13"/>
  <c r="D498" i="13"/>
  <c r="E498" i="13"/>
  <c r="F498" i="13"/>
  <c r="G498" i="13"/>
  <c r="A499" i="13"/>
  <c r="B499" i="13"/>
  <c r="C499" i="13"/>
  <c r="D499" i="13"/>
  <c r="E499" i="13"/>
  <c r="F499" i="13"/>
  <c r="G499" i="13"/>
  <c r="A500" i="13"/>
  <c r="B500" i="13"/>
  <c r="C500" i="13"/>
  <c r="D500" i="13"/>
  <c r="E500" i="13"/>
  <c r="F500" i="13"/>
  <c r="G500" i="13"/>
  <c r="A501" i="13"/>
  <c r="B501" i="13"/>
  <c r="C501" i="13"/>
  <c r="D501" i="13"/>
  <c r="E501" i="13"/>
  <c r="F501" i="13"/>
  <c r="G501" i="13"/>
  <c r="A502" i="13"/>
  <c r="B502" i="13"/>
  <c r="C502" i="13"/>
  <c r="D502" i="13"/>
  <c r="E502" i="13"/>
  <c r="F502" i="13"/>
  <c r="G502" i="13"/>
  <c r="A503" i="13"/>
  <c r="B503" i="13"/>
  <c r="C503" i="13"/>
  <c r="D503" i="13"/>
  <c r="E503" i="13"/>
  <c r="F503" i="13"/>
  <c r="G503" i="13"/>
  <c r="A504" i="13"/>
  <c r="B504" i="13"/>
  <c r="C504" i="13"/>
  <c r="D504" i="13"/>
  <c r="E504" i="13"/>
  <c r="F504" i="13"/>
  <c r="G504" i="13"/>
  <c r="A505" i="13"/>
  <c r="B505" i="13"/>
  <c r="C505" i="13"/>
  <c r="D505" i="13"/>
  <c r="E505" i="13"/>
  <c r="F505" i="13"/>
  <c r="G505" i="13"/>
  <c r="A506" i="13"/>
  <c r="B506" i="13"/>
  <c r="C506" i="13"/>
  <c r="D506" i="13"/>
  <c r="E506" i="13"/>
  <c r="F506" i="13"/>
  <c r="G506" i="13"/>
  <c r="A507" i="13"/>
  <c r="B507" i="13"/>
  <c r="C507" i="13"/>
  <c r="D507" i="13"/>
  <c r="E507" i="13"/>
  <c r="F507" i="13"/>
  <c r="G507" i="13"/>
  <c r="A508" i="13"/>
  <c r="B508" i="13"/>
  <c r="C508" i="13"/>
  <c r="D508" i="13"/>
  <c r="E508" i="13"/>
  <c r="F508" i="13"/>
  <c r="G508" i="13"/>
  <c r="A509" i="13"/>
  <c r="B509" i="13"/>
  <c r="C509" i="13"/>
  <c r="D509" i="13"/>
  <c r="E509" i="13"/>
  <c r="F509" i="13"/>
  <c r="G509" i="13"/>
  <c r="A510" i="13"/>
  <c r="B510" i="13"/>
  <c r="C510" i="13"/>
  <c r="D510" i="13"/>
  <c r="E510" i="13"/>
  <c r="F510" i="13"/>
  <c r="G510" i="13"/>
  <c r="A511" i="13"/>
  <c r="B511" i="13"/>
  <c r="C511" i="13"/>
  <c r="D511" i="13"/>
  <c r="E511" i="13"/>
  <c r="F511" i="13"/>
  <c r="G511" i="13"/>
  <c r="A512" i="13"/>
  <c r="B512" i="13"/>
  <c r="C512" i="13"/>
  <c r="D512" i="13"/>
  <c r="E512" i="13"/>
  <c r="F512" i="13"/>
  <c r="G512" i="13"/>
  <c r="A513" i="13"/>
  <c r="B513" i="13"/>
  <c r="C513" i="13"/>
  <c r="D513" i="13"/>
  <c r="E513" i="13"/>
  <c r="F513" i="13"/>
  <c r="G513" i="13"/>
  <c r="A514" i="13"/>
  <c r="B514" i="13"/>
  <c r="C514" i="13"/>
  <c r="D514" i="13"/>
  <c r="E514" i="13"/>
  <c r="F514" i="13"/>
  <c r="G514" i="13"/>
  <c r="A515" i="13"/>
  <c r="B515" i="13"/>
  <c r="C515" i="13"/>
  <c r="D515" i="13"/>
  <c r="E515" i="13"/>
  <c r="F515" i="13"/>
  <c r="G515" i="13"/>
  <c r="A516" i="13"/>
  <c r="B516" i="13"/>
  <c r="C516" i="13"/>
  <c r="D516" i="13"/>
  <c r="E516" i="13"/>
  <c r="F516" i="13"/>
  <c r="G516" i="13"/>
  <c r="A517" i="13"/>
  <c r="B517" i="13"/>
  <c r="C517" i="13"/>
  <c r="D517" i="13"/>
  <c r="E517" i="13"/>
  <c r="F517" i="13"/>
  <c r="G517" i="13"/>
  <c r="A518" i="13"/>
  <c r="B518" i="13"/>
  <c r="C518" i="13"/>
  <c r="D518" i="13"/>
  <c r="E518" i="13"/>
  <c r="F518" i="13"/>
  <c r="G518" i="13"/>
  <c r="A519" i="13"/>
  <c r="B519" i="13"/>
  <c r="C519" i="13"/>
  <c r="D519" i="13"/>
  <c r="E519" i="13"/>
  <c r="F519" i="13"/>
  <c r="G519" i="13"/>
  <c r="A520" i="13"/>
  <c r="B520" i="13"/>
  <c r="C520" i="13"/>
  <c r="D520" i="13"/>
  <c r="E520" i="13"/>
  <c r="F520" i="13"/>
  <c r="G520" i="13"/>
  <c r="A521" i="13"/>
  <c r="B521" i="13"/>
  <c r="C521" i="13"/>
  <c r="D521" i="13"/>
  <c r="E521" i="13"/>
  <c r="F521" i="13"/>
  <c r="G521" i="13"/>
  <c r="A522" i="13"/>
  <c r="B522" i="13"/>
  <c r="C522" i="13"/>
  <c r="D522" i="13"/>
  <c r="E522" i="13"/>
  <c r="F522" i="13"/>
  <c r="G522" i="13"/>
  <c r="A523" i="13"/>
  <c r="B523" i="13"/>
  <c r="C523" i="13"/>
  <c r="D523" i="13"/>
  <c r="E523" i="13"/>
  <c r="F523" i="13"/>
  <c r="G523" i="13"/>
  <c r="A524" i="13"/>
  <c r="B524" i="13"/>
  <c r="C524" i="13"/>
  <c r="D524" i="13"/>
  <c r="E524" i="13"/>
  <c r="F524" i="13"/>
  <c r="G524" i="13"/>
  <c r="A525" i="13"/>
  <c r="B525" i="13"/>
  <c r="C525" i="13"/>
  <c r="D525" i="13"/>
  <c r="E525" i="13"/>
  <c r="F525" i="13"/>
  <c r="G525" i="13"/>
  <c r="A526" i="13"/>
  <c r="B526" i="13"/>
  <c r="C526" i="13"/>
  <c r="D526" i="13"/>
  <c r="E526" i="13"/>
  <c r="F526" i="13"/>
  <c r="G526" i="13"/>
  <c r="A527" i="13"/>
  <c r="B527" i="13"/>
  <c r="C527" i="13"/>
  <c r="D527" i="13"/>
  <c r="E527" i="13"/>
  <c r="F527" i="13"/>
  <c r="G527" i="13"/>
  <c r="A528" i="13"/>
  <c r="B528" i="13"/>
  <c r="C528" i="13"/>
  <c r="D528" i="13"/>
  <c r="E528" i="13"/>
  <c r="F528" i="13"/>
  <c r="G528" i="13"/>
  <c r="A529" i="13"/>
  <c r="B529" i="13"/>
  <c r="C529" i="13"/>
  <c r="D529" i="13"/>
  <c r="E529" i="13"/>
  <c r="F529" i="13"/>
  <c r="G529" i="13"/>
  <c r="A530" i="13"/>
  <c r="B530" i="13"/>
  <c r="C530" i="13"/>
  <c r="D530" i="13"/>
  <c r="E530" i="13"/>
  <c r="F530" i="13"/>
  <c r="G530" i="13"/>
  <c r="A531" i="13"/>
  <c r="B531" i="13"/>
  <c r="C531" i="13"/>
  <c r="D531" i="13"/>
  <c r="E531" i="13"/>
  <c r="F531" i="13"/>
  <c r="G531" i="13"/>
  <c r="A532" i="13"/>
  <c r="B532" i="13"/>
  <c r="C532" i="13"/>
  <c r="D532" i="13"/>
  <c r="E532" i="13"/>
  <c r="F532" i="13"/>
  <c r="G532" i="13"/>
  <c r="A533" i="13"/>
  <c r="B533" i="13"/>
  <c r="C533" i="13"/>
  <c r="D533" i="13"/>
  <c r="E533" i="13"/>
  <c r="F533" i="13"/>
  <c r="G533" i="13"/>
  <c r="A534" i="13"/>
  <c r="B534" i="13"/>
  <c r="C534" i="13"/>
  <c r="D534" i="13"/>
  <c r="E534" i="13"/>
  <c r="F534" i="13"/>
  <c r="G534" i="13"/>
  <c r="A535" i="13"/>
  <c r="B535" i="13"/>
  <c r="C535" i="13"/>
  <c r="D535" i="13"/>
  <c r="E535" i="13"/>
  <c r="F535" i="13"/>
  <c r="G535" i="13"/>
  <c r="A536" i="13"/>
  <c r="B536" i="13"/>
  <c r="C536" i="13"/>
  <c r="D536" i="13"/>
  <c r="E536" i="13"/>
  <c r="F536" i="13"/>
  <c r="G536" i="13"/>
  <c r="A537" i="13"/>
  <c r="B537" i="13"/>
  <c r="C537" i="13"/>
  <c r="D537" i="13"/>
  <c r="E537" i="13"/>
  <c r="F537" i="13"/>
  <c r="G537" i="13"/>
  <c r="A538" i="13"/>
  <c r="B538" i="13"/>
  <c r="C538" i="13"/>
  <c r="D538" i="13"/>
  <c r="E538" i="13"/>
  <c r="F538" i="13"/>
  <c r="G538" i="13"/>
  <c r="A539" i="13"/>
  <c r="B539" i="13"/>
  <c r="C539" i="13"/>
  <c r="D539" i="13"/>
  <c r="E539" i="13"/>
  <c r="F539" i="13"/>
  <c r="G539" i="13"/>
  <c r="A540" i="13"/>
  <c r="B540" i="13"/>
  <c r="C540" i="13"/>
  <c r="D540" i="13"/>
  <c r="E540" i="13"/>
  <c r="F540" i="13"/>
  <c r="G540" i="13"/>
  <c r="A541" i="13"/>
  <c r="B541" i="13"/>
  <c r="C541" i="13"/>
  <c r="D541" i="13"/>
  <c r="E541" i="13"/>
  <c r="F541" i="13"/>
  <c r="G541" i="13"/>
  <c r="A542" i="13"/>
  <c r="B542" i="13"/>
  <c r="C542" i="13"/>
  <c r="D542" i="13"/>
  <c r="E542" i="13"/>
  <c r="F542" i="13"/>
  <c r="G542" i="13"/>
  <c r="A543" i="13"/>
  <c r="B543" i="13"/>
  <c r="C543" i="13"/>
  <c r="D543" i="13"/>
  <c r="E543" i="13"/>
  <c r="F543" i="13"/>
  <c r="G543" i="13"/>
  <c r="A544" i="13"/>
  <c r="B544" i="13"/>
  <c r="C544" i="13"/>
  <c r="D544" i="13"/>
  <c r="E544" i="13"/>
  <c r="F544" i="13"/>
  <c r="G544" i="13"/>
  <c r="A545" i="13"/>
  <c r="B545" i="13"/>
  <c r="C545" i="13"/>
  <c r="D545" i="13"/>
  <c r="E545" i="13"/>
  <c r="F545" i="13"/>
  <c r="G545" i="13"/>
  <c r="A546" i="13"/>
  <c r="B546" i="13"/>
  <c r="C546" i="13"/>
  <c r="D546" i="13"/>
  <c r="E546" i="13"/>
  <c r="F546" i="13"/>
  <c r="G546" i="13"/>
  <c r="A547" i="13"/>
  <c r="B547" i="13"/>
  <c r="C547" i="13"/>
  <c r="D547" i="13"/>
  <c r="E547" i="13"/>
  <c r="F547" i="13"/>
  <c r="G547" i="13"/>
  <c r="A548" i="13"/>
  <c r="B548" i="13"/>
  <c r="C548" i="13"/>
  <c r="D548" i="13"/>
  <c r="E548" i="13"/>
  <c r="F548" i="13"/>
  <c r="G548" i="13"/>
  <c r="A549" i="13"/>
  <c r="B549" i="13"/>
  <c r="C549" i="13"/>
  <c r="D549" i="13"/>
  <c r="E549" i="13"/>
  <c r="F549" i="13"/>
  <c r="G549" i="13"/>
  <c r="A550" i="13"/>
  <c r="B550" i="13"/>
  <c r="C550" i="13"/>
  <c r="D550" i="13"/>
  <c r="E550" i="13"/>
  <c r="F550" i="13"/>
  <c r="G550" i="13"/>
  <c r="A551" i="13"/>
  <c r="B551" i="13"/>
  <c r="C551" i="13"/>
  <c r="D551" i="13"/>
  <c r="E551" i="13"/>
  <c r="F551" i="13"/>
  <c r="G551" i="13"/>
  <c r="A552" i="13"/>
  <c r="B552" i="13"/>
  <c r="C552" i="13"/>
  <c r="D552" i="13"/>
  <c r="E552" i="13"/>
  <c r="F552" i="13"/>
  <c r="G552" i="13"/>
  <c r="A553" i="13"/>
  <c r="B553" i="13"/>
  <c r="C553" i="13"/>
  <c r="D553" i="13"/>
  <c r="E553" i="13"/>
  <c r="F553" i="13"/>
  <c r="G553" i="13"/>
  <c r="A554" i="13"/>
  <c r="B554" i="13"/>
  <c r="C554" i="13"/>
  <c r="D554" i="13"/>
  <c r="E554" i="13"/>
  <c r="F554" i="13"/>
  <c r="G554" i="13"/>
  <c r="A555" i="13"/>
  <c r="B555" i="13"/>
  <c r="C555" i="13"/>
  <c r="D555" i="13"/>
  <c r="E555" i="13"/>
  <c r="F555" i="13"/>
  <c r="G555" i="13"/>
  <c r="A556" i="13"/>
  <c r="B556" i="13"/>
  <c r="C556" i="13"/>
  <c r="D556" i="13"/>
  <c r="E556" i="13"/>
  <c r="F556" i="13"/>
  <c r="G556" i="13"/>
  <c r="A557" i="13"/>
  <c r="B557" i="13"/>
  <c r="C557" i="13"/>
  <c r="D557" i="13"/>
  <c r="E557" i="13"/>
  <c r="F557" i="13"/>
  <c r="G557" i="13"/>
  <c r="A558" i="13"/>
  <c r="B558" i="13"/>
  <c r="C558" i="13"/>
  <c r="D558" i="13"/>
  <c r="E558" i="13"/>
  <c r="F558" i="13"/>
  <c r="G558" i="13"/>
  <c r="A559" i="13"/>
  <c r="B559" i="13"/>
  <c r="C559" i="13"/>
  <c r="D559" i="13"/>
  <c r="E559" i="13"/>
  <c r="F559" i="13"/>
  <c r="G559" i="13"/>
  <c r="A560" i="13"/>
  <c r="B560" i="13"/>
  <c r="C560" i="13"/>
  <c r="D560" i="13"/>
  <c r="E560" i="13"/>
  <c r="F560" i="13"/>
  <c r="G560" i="13"/>
  <c r="A561" i="13"/>
  <c r="B561" i="13"/>
  <c r="C561" i="13"/>
  <c r="D561" i="13"/>
  <c r="E561" i="13"/>
  <c r="F561" i="13"/>
  <c r="G561" i="13"/>
  <c r="A562" i="13"/>
  <c r="B562" i="13"/>
  <c r="C562" i="13"/>
  <c r="D562" i="13"/>
  <c r="E562" i="13"/>
  <c r="F562" i="13"/>
  <c r="G562" i="13"/>
  <c r="A563" i="13"/>
  <c r="B563" i="13"/>
  <c r="C563" i="13"/>
  <c r="D563" i="13"/>
  <c r="E563" i="13"/>
  <c r="F563" i="13"/>
  <c r="G563" i="13"/>
  <c r="A564" i="13"/>
  <c r="B564" i="13"/>
  <c r="C564" i="13"/>
  <c r="D564" i="13"/>
  <c r="E564" i="13"/>
  <c r="F564" i="13"/>
  <c r="G564" i="13"/>
  <c r="A565" i="13"/>
  <c r="B565" i="13"/>
  <c r="C565" i="13"/>
  <c r="D565" i="13"/>
  <c r="E565" i="13"/>
  <c r="F565" i="13"/>
  <c r="G565" i="13"/>
  <c r="A566" i="13"/>
  <c r="B566" i="13"/>
  <c r="C566" i="13"/>
  <c r="D566" i="13"/>
  <c r="E566" i="13"/>
  <c r="F566" i="13"/>
  <c r="G566" i="13"/>
  <c r="A567" i="13"/>
  <c r="B567" i="13"/>
  <c r="C567" i="13"/>
  <c r="D567" i="13"/>
  <c r="E567" i="13"/>
  <c r="F567" i="13"/>
  <c r="G567" i="13"/>
  <c r="A568" i="13"/>
  <c r="B568" i="13"/>
  <c r="C568" i="13"/>
  <c r="D568" i="13"/>
  <c r="E568" i="13"/>
  <c r="F568" i="13"/>
  <c r="G568" i="13"/>
  <c r="A569" i="13"/>
  <c r="B569" i="13"/>
  <c r="C569" i="13"/>
  <c r="D569" i="13"/>
  <c r="E569" i="13"/>
  <c r="F569" i="13"/>
  <c r="G569" i="13"/>
  <c r="A570" i="13"/>
  <c r="B570" i="13"/>
  <c r="C570" i="13"/>
  <c r="D570" i="13"/>
  <c r="E570" i="13"/>
  <c r="F570" i="13"/>
  <c r="G570" i="13"/>
  <c r="A571" i="13"/>
  <c r="B571" i="13"/>
  <c r="C571" i="13"/>
  <c r="D571" i="13"/>
  <c r="E571" i="13"/>
  <c r="F571" i="13"/>
  <c r="G571" i="13"/>
  <c r="A572" i="13"/>
  <c r="B572" i="13"/>
  <c r="C572" i="13"/>
  <c r="D572" i="13"/>
  <c r="E572" i="13"/>
  <c r="F572" i="13"/>
  <c r="G572" i="13"/>
  <c r="A573" i="13"/>
  <c r="B573" i="13"/>
  <c r="C573" i="13"/>
  <c r="D573" i="13"/>
  <c r="E573" i="13"/>
  <c r="F573" i="13"/>
  <c r="G573" i="13"/>
  <c r="A574" i="13"/>
  <c r="B574" i="13"/>
  <c r="C574" i="13"/>
  <c r="D574" i="13"/>
  <c r="E574" i="13"/>
  <c r="F574" i="13"/>
  <c r="G574" i="13"/>
  <c r="A575" i="13"/>
  <c r="B575" i="13"/>
  <c r="C575" i="13"/>
  <c r="D575" i="13"/>
  <c r="E575" i="13"/>
  <c r="F575" i="13"/>
  <c r="G575" i="13"/>
  <c r="A576" i="13"/>
  <c r="B576" i="13"/>
  <c r="C576" i="13"/>
  <c r="D576" i="13"/>
  <c r="E576" i="13"/>
  <c r="F576" i="13"/>
  <c r="G576" i="13"/>
  <c r="A577" i="13"/>
  <c r="B577" i="13"/>
  <c r="C577" i="13"/>
  <c r="D577" i="13"/>
  <c r="E577" i="13"/>
  <c r="F577" i="13"/>
  <c r="G577" i="13"/>
  <c r="A578" i="13"/>
  <c r="B578" i="13"/>
  <c r="C578" i="13"/>
  <c r="D578" i="13"/>
  <c r="E578" i="13"/>
  <c r="F578" i="13"/>
  <c r="G578" i="13"/>
  <c r="A579" i="13"/>
  <c r="B579" i="13"/>
  <c r="C579" i="13"/>
  <c r="D579" i="13"/>
  <c r="E579" i="13"/>
  <c r="F579" i="13"/>
  <c r="G579" i="13"/>
  <c r="A580" i="13"/>
  <c r="B580" i="13"/>
  <c r="C580" i="13"/>
  <c r="D580" i="13"/>
  <c r="E580" i="13"/>
  <c r="F580" i="13"/>
  <c r="G580" i="13"/>
  <c r="A581" i="13"/>
  <c r="B581" i="13"/>
  <c r="C581" i="13"/>
  <c r="D581" i="13"/>
  <c r="E581" i="13"/>
  <c r="F581" i="13"/>
  <c r="G581" i="13"/>
  <c r="A582" i="13"/>
  <c r="B582" i="13"/>
  <c r="C582" i="13"/>
  <c r="D582" i="13"/>
  <c r="E582" i="13"/>
  <c r="F582" i="13"/>
  <c r="G582" i="13"/>
  <c r="A583" i="13"/>
  <c r="B583" i="13"/>
  <c r="C583" i="13"/>
  <c r="D583" i="13"/>
  <c r="E583" i="13"/>
  <c r="F583" i="13"/>
  <c r="G583" i="13"/>
  <c r="A584" i="13"/>
  <c r="B584" i="13"/>
  <c r="C584" i="13"/>
  <c r="D584" i="13"/>
  <c r="E584" i="13"/>
  <c r="F584" i="13"/>
  <c r="G584" i="13"/>
  <c r="A585" i="13"/>
  <c r="B585" i="13"/>
  <c r="C585" i="13"/>
  <c r="D585" i="13"/>
  <c r="E585" i="13"/>
  <c r="F585" i="13"/>
  <c r="G585" i="13"/>
  <c r="A586" i="13"/>
  <c r="B586" i="13"/>
  <c r="C586" i="13"/>
  <c r="D586" i="13"/>
  <c r="E586" i="13"/>
  <c r="F586" i="13"/>
  <c r="G586" i="13"/>
  <c r="A587" i="13"/>
  <c r="B587" i="13"/>
  <c r="C587" i="13"/>
  <c r="D587" i="13"/>
  <c r="E587" i="13"/>
  <c r="F587" i="13"/>
  <c r="G587" i="13"/>
  <c r="A588" i="13"/>
  <c r="B588" i="13"/>
  <c r="C588" i="13"/>
  <c r="D588" i="13"/>
  <c r="E588" i="13"/>
  <c r="F588" i="13"/>
  <c r="G588" i="13"/>
  <c r="A589" i="13"/>
  <c r="B589" i="13"/>
  <c r="C589" i="13"/>
  <c r="D589" i="13"/>
  <c r="E589" i="13"/>
  <c r="F589" i="13"/>
  <c r="G589" i="13"/>
  <c r="A590" i="13"/>
  <c r="B590" i="13"/>
  <c r="C590" i="13"/>
  <c r="D590" i="13"/>
  <c r="E590" i="13"/>
  <c r="F590" i="13"/>
  <c r="G590" i="13"/>
  <c r="A591" i="13"/>
  <c r="B591" i="13"/>
  <c r="C591" i="13"/>
  <c r="D591" i="13"/>
  <c r="E591" i="13"/>
  <c r="F591" i="13"/>
  <c r="G591" i="13"/>
  <c r="A592" i="13"/>
  <c r="B592" i="13"/>
  <c r="C592" i="13"/>
  <c r="D592" i="13"/>
  <c r="E592" i="13"/>
  <c r="F592" i="13"/>
  <c r="G592" i="13"/>
  <c r="A593" i="13"/>
  <c r="B593" i="13"/>
  <c r="C593" i="13"/>
  <c r="D593" i="13"/>
  <c r="E593" i="13"/>
  <c r="F593" i="13"/>
  <c r="G593" i="13"/>
  <c r="A594" i="13"/>
  <c r="B594" i="13"/>
  <c r="C594" i="13"/>
  <c r="D594" i="13"/>
  <c r="E594" i="13"/>
  <c r="F594" i="13"/>
  <c r="G594" i="13"/>
  <c r="A595" i="13"/>
  <c r="B595" i="13"/>
  <c r="C595" i="13"/>
  <c r="D595" i="13"/>
  <c r="E595" i="13"/>
  <c r="F595" i="13"/>
  <c r="G595" i="13"/>
  <c r="A596" i="13"/>
  <c r="B596" i="13"/>
  <c r="C596" i="13"/>
  <c r="D596" i="13"/>
  <c r="E596" i="13"/>
  <c r="F596" i="13"/>
  <c r="G596" i="13"/>
  <c r="A597" i="13"/>
  <c r="B597" i="13"/>
  <c r="C597" i="13"/>
  <c r="D597" i="13"/>
  <c r="E597" i="13"/>
  <c r="F597" i="13"/>
  <c r="G597" i="13"/>
  <c r="A598" i="13"/>
  <c r="B598" i="13"/>
  <c r="C598" i="13"/>
  <c r="D598" i="13"/>
  <c r="E598" i="13"/>
  <c r="F598" i="13"/>
  <c r="G598" i="13"/>
  <c r="A599" i="13"/>
  <c r="B599" i="13"/>
  <c r="C599" i="13"/>
  <c r="D599" i="13"/>
  <c r="E599" i="13"/>
  <c r="F599" i="13"/>
  <c r="G599" i="13"/>
  <c r="A600" i="13"/>
  <c r="B600" i="13"/>
  <c r="C600" i="13"/>
  <c r="D600" i="13"/>
  <c r="E600" i="13"/>
  <c r="F600" i="13"/>
  <c r="G600" i="13"/>
  <c r="A601" i="13"/>
  <c r="B601" i="13"/>
  <c r="C601" i="13"/>
  <c r="D601" i="13"/>
  <c r="E601" i="13"/>
  <c r="F601" i="13"/>
  <c r="G601" i="13"/>
  <c r="A602" i="13"/>
  <c r="B602" i="13"/>
  <c r="C602" i="13"/>
  <c r="D602" i="13"/>
  <c r="E602" i="13"/>
  <c r="F602" i="13"/>
  <c r="G602" i="13"/>
  <c r="A603" i="13"/>
  <c r="B603" i="13"/>
  <c r="C603" i="13"/>
  <c r="D603" i="13"/>
  <c r="E603" i="13"/>
  <c r="F603" i="13"/>
  <c r="G603" i="13"/>
  <c r="A604" i="13"/>
  <c r="B604" i="13"/>
  <c r="C604" i="13"/>
  <c r="D604" i="13"/>
  <c r="E604" i="13"/>
  <c r="F604" i="13"/>
  <c r="G604" i="13"/>
  <c r="A605" i="13"/>
  <c r="B605" i="13"/>
  <c r="C605" i="13"/>
  <c r="D605" i="13"/>
  <c r="E605" i="13"/>
  <c r="F605" i="13"/>
  <c r="G605" i="13"/>
  <c r="A606" i="13"/>
  <c r="B606" i="13"/>
  <c r="C606" i="13"/>
  <c r="D606" i="13"/>
  <c r="E606" i="13"/>
  <c r="F606" i="13"/>
  <c r="G606" i="13"/>
  <c r="A607" i="13"/>
  <c r="B607" i="13"/>
  <c r="C607" i="13"/>
  <c r="D607" i="13"/>
  <c r="E607" i="13"/>
  <c r="F607" i="13"/>
  <c r="G607" i="13"/>
  <c r="A608" i="13"/>
  <c r="B608" i="13"/>
  <c r="C608" i="13"/>
  <c r="D608" i="13"/>
  <c r="E608" i="13"/>
  <c r="F608" i="13"/>
  <c r="G608" i="13"/>
  <c r="A609" i="13"/>
  <c r="B609" i="13"/>
  <c r="C609" i="13"/>
  <c r="D609" i="13"/>
  <c r="E609" i="13"/>
  <c r="F609" i="13"/>
  <c r="G609" i="13"/>
  <c r="A610" i="13"/>
  <c r="B610" i="13"/>
  <c r="C610" i="13"/>
  <c r="D610" i="13"/>
  <c r="E610" i="13"/>
  <c r="F610" i="13"/>
  <c r="G610" i="13"/>
  <c r="A611" i="13"/>
  <c r="B611" i="13"/>
  <c r="C611" i="13"/>
  <c r="D611" i="13"/>
  <c r="E611" i="13"/>
  <c r="F611" i="13"/>
  <c r="G611" i="13"/>
  <c r="A612" i="13"/>
  <c r="B612" i="13"/>
  <c r="C612" i="13"/>
  <c r="D612" i="13"/>
  <c r="E612" i="13"/>
  <c r="F612" i="13"/>
  <c r="G612" i="13"/>
  <c r="A613" i="13"/>
  <c r="B613" i="13"/>
  <c r="C613" i="13"/>
  <c r="D613" i="13"/>
  <c r="E613" i="13"/>
  <c r="F613" i="13"/>
  <c r="G613" i="13"/>
  <c r="A614" i="13"/>
  <c r="B614" i="13"/>
  <c r="C614" i="13"/>
  <c r="D614" i="13"/>
  <c r="E614" i="13"/>
  <c r="F614" i="13"/>
  <c r="G614" i="13"/>
  <c r="A615" i="13"/>
  <c r="B615" i="13"/>
  <c r="C615" i="13"/>
  <c r="D615" i="13"/>
  <c r="E615" i="13"/>
  <c r="F615" i="13"/>
  <c r="G615" i="13"/>
  <c r="A616" i="13"/>
  <c r="B616" i="13"/>
  <c r="C616" i="13"/>
  <c r="D616" i="13"/>
  <c r="E616" i="13"/>
  <c r="F616" i="13"/>
  <c r="G616" i="13"/>
  <c r="A617" i="13"/>
  <c r="B617" i="13"/>
  <c r="C617" i="13"/>
  <c r="D617" i="13"/>
  <c r="E617" i="13"/>
  <c r="F617" i="13"/>
  <c r="G617" i="13"/>
  <c r="A618" i="13"/>
  <c r="B618" i="13"/>
  <c r="C618" i="13"/>
  <c r="D618" i="13"/>
  <c r="E618" i="13"/>
  <c r="F618" i="13"/>
  <c r="G618" i="13"/>
  <c r="A619" i="13"/>
  <c r="B619" i="13"/>
  <c r="C619" i="13"/>
  <c r="D619" i="13"/>
  <c r="E619" i="13"/>
  <c r="F619" i="13"/>
  <c r="G619" i="13"/>
  <c r="A620" i="13"/>
  <c r="B620" i="13"/>
  <c r="C620" i="13"/>
  <c r="D620" i="13"/>
  <c r="E620" i="13"/>
  <c r="F620" i="13"/>
  <c r="G620" i="13"/>
  <c r="A621" i="13"/>
  <c r="B621" i="13"/>
  <c r="C621" i="13"/>
  <c r="D621" i="13"/>
  <c r="E621" i="13"/>
  <c r="F621" i="13"/>
  <c r="G621" i="13"/>
  <c r="A622" i="13"/>
  <c r="B622" i="13"/>
  <c r="C622" i="13"/>
  <c r="D622" i="13"/>
  <c r="E622" i="13"/>
  <c r="F622" i="13"/>
  <c r="G622" i="13"/>
  <c r="A623" i="13"/>
  <c r="B623" i="13"/>
  <c r="C623" i="13"/>
  <c r="D623" i="13"/>
  <c r="E623" i="13"/>
  <c r="F623" i="13"/>
  <c r="G623" i="13"/>
  <c r="A624" i="13"/>
  <c r="B624" i="13"/>
  <c r="C624" i="13"/>
  <c r="D624" i="13"/>
  <c r="E624" i="13"/>
  <c r="F624" i="13"/>
  <c r="G624" i="13"/>
  <c r="A625" i="13"/>
  <c r="B625" i="13"/>
  <c r="C625" i="13"/>
  <c r="D625" i="13"/>
  <c r="E625" i="13"/>
  <c r="F625" i="13"/>
  <c r="G625" i="13"/>
  <c r="A626" i="13"/>
  <c r="B626" i="13"/>
  <c r="C626" i="13"/>
  <c r="D626" i="13"/>
  <c r="E626" i="13"/>
  <c r="F626" i="13"/>
  <c r="G626" i="13"/>
  <c r="A627" i="13"/>
  <c r="B627" i="13"/>
  <c r="C627" i="13"/>
  <c r="D627" i="13"/>
  <c r="E627" i="13"/>
  <c r="F627" i="13"/>
  <c r="G627" i="13"/>
  <c r="A628" i="13"/>
  <c r="B628" i="13"/>
  <c r="C628" i="13"/>
  <c r="D628" i="13"/>
  <c r="E628" i="13"/>
  <c r="F628" i="13"/>
  <c r="G628" i="13"/>
  <c r="A629" i="13"/>
  <c r="B629" i="13"/>
  <c r="C629" i="13"/>
  <c r="D629" i="13"/>
  <c r="E629" i="13"/>
  <c r="F629" i="13"/>
  <c r="G629" i="13"/>
  <c r="A630" i="13"/>
  <c r="B630" i="13"/>
  <c r="C630" i="13"/>
  <c r="D630" i="13"/>
  <c r="E630" i="13"/>
  <c r="F630" i="13"/>
  <c r="G630" i="13"/>
  <c r="A631" i="13"/>
  <c r="B631" i="13"/>
  <c r="C631" i="13"/>
  <c r="D631" i="13"/>
  <c r="E631" i="13"/>
  <c r="F631" i="13"/>
  <c r="G631" i="13"/>
  <c r="A632" i="13"/>
  <c r="B632" i="13"/>
  <c r="C632" i="13"/>
  <c r="D632" i="13"/>
  <c r="E632" i="13"/>
  <c r="F632" i="13"/>
  <c r="G632" i="13"/>
  <c r="A633" i="13"/>
  <c r="B633" i="13"/>
  <c r="C633" i="13"/>
  <c r="D633" i="13"/>
  <c r="E633" i="13"/>
  <c r="F633" i="13"/>
  <c r="G633" i="13"/>
  <c r="A634" i="13"/>
  <c r="B634" i="13"/>
  <c r="C634" i="13"/>
  <c r="D634" i="13"/>
  <c r="E634" i="13"/>
  <c r="F634" i="13"/>
  <c r="G634" i="13"/>
  <c r="A635" i="13"/>
  <c r="B635" i="13"/>
  <c r="C635" i="13"/>
  <c r="D635" i="13"/>
  <c r="E635" i="13"/>
  <c r="F635" i="13"/>
  <c r="G635" i="13"/>
  <c r="A636" i="13"/>
  <c r="B636" i="13"/>
  <c r="C636" i="13"/>
  <c r="D636" i="13"/>
  <c r="E636" i="13"/>
  <c r="F636" i="13"/>
  <c r="G636" i="13"/>
  <c r="A637" i="13"/>
  <c r="B637" i="13"/>
  <c r="C637" i="13"/>
  <c r="D637" i="13"/>
  <c r="E637" i="13"/>
  <c r="F637" i="13"/>
  <c r="G637" i="13"/>
  <c r="A638" i="13"/>
  <c r="B638" i="13"/>
  <c r="C638" i="13"/>
  <c r="D638" i="13"/>
  <c r="E638" i="13"/>
  <c r="F638" i="13"/>
  <c r="G638" i="13"/>
  <c r="A639" i="13"/>
  <c r="B639" i="13"/>
  <c r="C639" i="13"/>
  <c r="D639" i="13"/>
  <c r="E639" i="13"/>
  <c r="F639" i="13"/>
  <c r="G639" i="13"/>
  <c r="A640" i="13"/>
  <c r="B640" i="13"/>
  <c r="C640" i="13"/>
  <c r="D640" i="13"/>
  <c r="E640" i="13"/>
  <c r="F640" i="13"/>
  <c r="G640" i="13"/>
  <c r="A641" i="13"/>
  <c r="B641" i="13"/>
  <c r="C641" i="13"/>
  <c r="D641" i="13"/>
  <c r="E641" i="13"/>
  <c r="F641" i="13"/>
  <c r="G641" i="13"/>
  <c r="A642" i="13"/>
  <c r="B642" i="13"/>
  <c r="C642" i="13"/>
  <c r="D642" i="13"/>
  <c r="E642" i="13"/>
  <c r="F642" i="13"/>
  <c r="G642" i="13"/>
  <c r="A643" i="13"/>
  <c r="B643" i="13"/>
  <c r="C643" i="13"/>
  <c r="D643" i="13"/>
  <c r="E643" i="13"/>
  <c r="F643" i="13"/>
  <c r="G643" i="13"/>
  <c r="A644" i="13"/>
  <c r="B644" i="13"/>
  <c r="C644" i="13"/>
  <c r="D644" i="13"/>
  <c r="E644" i="13"/>
  <c r="F644" i="13"/>
  <c r="G644" i="13"/>
  <c r="A645" i="13"/>
  <c r="B645" i="13"/>
  <c r="C645" i="13"/>
  <c r="D645" i="13"/>
  <c r="E645" i="13"/>
  <c r="F645" i="13"/>
  <c r="G645" i="13"/>
  <c r="A646" i="13"/>
  <c r="B646" i="13"/>
  <c r="C646" i="13"/>
  <c r="D646" i="13"/>
  <c r="E646" i="13"/>
  <c r="F646" i="13"/>
  <c r="G646" i="13"/>
  <c r="A647" i="13"/>
  <c r="B647" i="13"/>
  <c r="C647" i="13"/>
  <c r="D647" i="13"/>
  <c r="E647" i="13"/>
  <c r="F647" i="13"/>
  <c r="G647" i="13"/>
  <c r="A648" i="13"/>
  <c r="B648" i="13"/>
  <c r="C648" i="13"/>
  <c r="D648" i="13"/>
  <c r="E648" i="13"/>
  <c r="F648" i="13"/>
  <c r="G648" i="13"/>
  <c r="A649" i="13"/>
  <c r="B649" i="13"/>
  <c r="C649" i="13"/>
  <c r="D649" i="13"/>
  <c r="E649" i="13"/>
  <c r="F649" i="13"/>
  <c r="G649" i="13"/>
  <c r="A650" i="13"/>
  <c r="B650" i="13"/>
  <c r="C650" i="13"/>
  <c r="D650" i="13"/>
  <c r="E650" i="13"/>
  <c r="F650" i="13"/>
  <c r="G650" i="13"/>
  <c r="A651" i="13"/>
  <c r="B651" i="13"/>
  <c r="C651" i="13"/>
  <c r="D651" i="13"/>
  <c r="E651" i="13"/>
  <c r="F651" i="13"/>
  <c r="G651" i="13"/>
  <c r="A652" i="13"/>
  <c r="B652" i="13"/>
  <c r="C652" i="13"/>
  <c r="D652" i="13"/>
  <c r="E652" i="13"/>
  <c r="F652" i="13"/>
  <c r="G652" i="13"/>
  <c r="A653" i="13"/>
  <c r="B653" i="13"/>
  <c r="C653" i="13"/>
  <c r="D653" i="13"/>
  <c r="E653" i="13"/>
  <c r="F653" i="13"/>
  <c r="G653" i="13"/>
  <c r="A654" i="13"/>
  <c r="B654" i="13"/>
  <c r="C654" i="13"/>
  <c r="D654" i="13"/>
  <c r="E654" i="13"/>
  <c r="F654" i="13"/>
  <c r="G654" i="13"/>
  <c r="A655" i="13"/>
  <c r="B655" i="13"/>
  <c r="C655" i="13"/>
  <c r="D655" i="13"/>
  <c r="E655" i="13"/>
  <c r="F655" i="13"/>
  <c r="G655" i="13"/>
  <c r="A656" i="13"/>
  <c r="B656" i="13"/>
  <c r="C656" i="13"/>
  <c r="D656" i="13"/>
  <c r="E656" i="13"/>
  <c r="F656" i="13"/>
  <c r="G656" i="13"/>
  <c r="A657" i="13"/>
  <c r="B657" i="13"/>
  <c r="C657" i="13"/>
  <c r="D657" i="13"/>
  <c r="E657" i="13"/>
  <c r="F657" i="13"/>
  <c r="G657" i="13"/>
  <c r="A658" i="13"/>
  <c r="B658" i="13"/>
  <c r="C658" i="13"/>
  <c r="D658" i="13"/>
  <c r="E658" i="13"/>
  <c r="F658" i="13"/>
  <c r="G658" i="13"/>
  <c r="A659" i="13"/>
  <c r="B659" i="13"/>
  <c r="C659" i="13"/>
  <c r="D659" i="13"/>
  <c r="E659" i="13"/>
  <c r="F659" i="13"/>
  <c r="G659" i="13"/>
  <c r="A660" i="13"/>
  <c r="B660" i="13"/>
  <c r="C660" i="13"/>
  <c r="D660" i="13"/>
  <c r="E660" i="13"/>
  <c r="F660" i="13"/>
  <c r="G660" i="13"/>
  <c r="A661" i="13"/>
  <c r="B661" i="13"/>
  <c r="C661" i="13"/>
  <c r="D661" i="13"/>
  <c r="E661" i="13"/>
  <c r="F661" i="13"/>
  <c r="G661" i="13"/>
  <c r="A662" i="13"/>
  <c r="B662" i="13"/>
  <c r="C662" i="13"/>
  <c r="D662" i="13"/>
  <c r="E662" i="13"/>
  <c r="F662" i="13"/>
  <c r="G662" i="13"/>
  <c r="A663" i="13"/>
  <c r="B663" i="13"/>
  <c r="C663" i="13"/>
  <c r="D663" i="13"/>
  <c r="E663" i="13"/>
  <c r="F663" i="13"/>
  <c r="G663" i="13"/>
  <c r="A664" i="13"/>
  <c r="B664" i="13"/>
  <c r="C664" i="13"/>
  <c r="D664" i="13"/>
  <c r="E664" i="13"/>
  <c r="F664" i="13"/>
  <c r="G664" i="13"/>
  <c r="A665" i="13"/>
  <c r="B665" i="13"/>
  <c r="C665" i="13"/>
  <c r="D665" i="13"/>
  <c r="E665" i="13"/>
  <c r="F665" i="13"/>
  <c r="G665" i="13"/>
  <c r="A666" i="13"/>
  <c r="B666" i="13"/>
  <c r="C666" i="13"/>
  <c r="D666" i="13"/>
  <c r="E666" i="13"/>
  <c r="F666" i="13"/>
  <c r="G666" i="13"/>
  <c r="A667" i="13"/>
  <c r="B667" i="13"/>
  <c r="C667" i="13"/>
  <c r="D667" i="13"/>
  <c r="E667" i="13"/>
  <c r="F667" i="13"/>
  <c r="G667" i="13"/>
  <c r="A668" i="13"/>
  <c r="B668" i="13"/>
  <c r="C668" i="13"/>
  <c r="D668" i="13"/>
  <c r="E668" i="13"/>
  <c r="F668" i="13"/>
  <c r="G668" i="13"/>
  <c r="A669" i="13"/>
  <c r="B669" i="13"/>
  <c r="C669" i="13"/>
  <c r="D669" i="13"/>
  <c r="E669" i="13"/>
  <c r="F669" i="13"/>
  <c r="G669" i="13"/>
  <c r="A670" i="13"/>
  <c r="B670" i="13"/>
  <c r="C670" i="13"/>
  <c r="D670" i="13"/>
  <c r="E670" i="13"/>
  <c r="F670" i="13"/>
  <c r="G670" i="13"/>
  <c r="A671" i="13"/>
  <c r="B671" i="13"/>
  <c r="C671" i="13"/>
  <c r="D671" i="13"/>
  <c r="E671" i="13"/>
  <c r="F671" i="13"/>
  <c r="G671" i="13"/>
  <c r="A672" i="13"/>
  <c r="B672" i="13"/>
  <c r="C672" i="13"/>
  <c r="D672" i="13"/>
  <c r="E672" i="13"/>
  <c r="F672" i="13"/>
  <c r="G672" i="13"/>
  <c r="A673" i="13"/>
  <c r="B673" i="13"/>
  <c r="C673" i="13"/>
  <c r="D673" i="13"/>
  <c r="E673" i="13"/>
  <c r="F673" i="13"/>
  <c r="G673" i="13"/>
  <c r="A674" i="13"/>
  <c r="B674" i="13"/>
  <c r="C674" i="13"/>
  <c r="D674" i="13"/>
  <c r="E674" i="13"/>
  <c r="F674" i="13"/>
  <c r="G674" i="13"/>
  <c r="A675" i="13"/>
  <c r="B675" i="13"/>
  <c r="C675" i="13"/>
  <c r="D675" i="13"/>
  <c r="E675" i="13"/>
  <c r="F675" i="13"/>
  <c r="G675" i="13"/>
  <c r="A676" i="13"/>
  <c r="B676" i="13"/>
  <c r="C676" i="13"/>
  <c r="D676" i="13"/>
  <c r="E676" i="13"/>
  <c r="F676" i="13"/>
  <c r="G676" i="13"/>
  <c r="A677" i="13"/>
  <c r="B677" i="13"/>
  <c r="C677" i="13"/>
  <c r="D677" i="13"/>
  <c r="E677" i="13"/>
  <c r="F677" i="13"/>
  <c r="G677" i="13"/>
  <c r="A678" i="13"/>
  <c r="B678" i="13"/>
  <c r="C678" i="13"/>
  <c r="D678" i="13"/>
  <c r="E678" i="13"/>
  <c r="F678" i="13"/>
  <c r="G678" i="13"/>
  <c r="A679" i="13"/>
  <c r="B679" i="13"/>
  <c r="C679" i="13"/>
  <c r="D679" i="13"/>
  <c r="E679" i="13"/>
  <c r="F679" i="13"/>
  <c r="G679" i="13"/>
  <c r="A680" i="13"/>
  <c r="B680" i="13"/>
  <c r="C680" i="13"/>
  <c r="D680" i="13"/>
  <c r="E680" i="13"/>
  <c r="F680" i="13"/>
  <c r="G680" i="13"/>
  <c r="A681" i="13"/>
  <c r="B681" i="13"/>
  <c r="C681" i="13"/>
  <c r="D681" i="13"/>
  <c r="E681" i="13"/>
  <c r="F681" i="13"/>
  <c r="G681" i="13"/>
  <c r="A682" i="13"/>
  <c r="B682" i="13"/>
  <c r="C682" i="13"/>
  <c r="D682" i="13"/>
  <c r="E682" i="13"/>
  <c r="F682" i="13"/>
  <c r="G682" i="13"/>
  <c r="A683" i="13"/>
  <c r="B683" i="13"/>
  <c r="C683" i="13"/>
  <c r="D683" i="13"/>
  <c r="E683" i="13"/>
  <c r="F683" i="13"/>
  <c r="G683" i="13"/>
  <c r="A684" i="13"/>
  <c r="B684" i="13"/>
  <c r="C684" i="13"/>
  <c r="D684" i="13"/>
  <c r="E684" i="13"/>
  <c r="F684" i="13"/>
  <c r="G684" i="13"/>
  <c r="A685" i="13"/>
  <c r="B685" i="13"/>
  <c r="C685" i="13"/>
  <c r="D685" i="13"/>
  <c r="E685" i="13"/>
  <c r="F685" i="13"/>
  <c r="G685" i="13"/>
  <c r="A686" i="13"/>
  <c r="B686" i="13"/>
  <c r="C686" i="13"/>
  <c r="D686" i="13"/>
  <c r="E686" i="13"/>
  <c r="F686" i="13"/>
  <c r="G686" i="13"/>
  <c r="A687" i="13"/>
  <c r="B687" i="13"/>
  <c r="C687" i="13"/>
  <c r="D687" i="13"/>
  <c r="E687" i="13"/>
  <c r="F687" i="13"/>
  <c r="G687" i="13"/>
  <c r="A688" i="13"/>
  <c r="B688" i="13"/>
  <c r="C688" i="13"/>
  <c r="D688" i="13"/>
  <c r="E688" i="13"/>
  <c r="F688" i="13"/>
  <c r="G688" i="13"/>
  <c r="A689" i="13"/>
  <c r="B689" i="13"/>
  <c r="C689" i="13"/>
  <c r="D689" i="13"/>
  <c r="E689" i="13"/>
  <c r="F689" i="13"/>
  <c r="G689" i="13"/>
  <c r="A690" i="13"/>
  <c r="B690" i="13"/>
  <c r="C690" i="13"/>
  <c r="D690" i="13"/>
  <c r="E690" i="13"/>
  <c r="F690" i="13"/>
  <c r="G690" i="13"/>
  <c r="A691" i="13"/>
  <c r="B691" i="13"/>
  <c r="C691" i="13"/>
  <c r="D691" i="13"/>
  <c r="E691" i="13"/>
  <c r="F691" i="13"/>
  <c r="G691" i="13"/>
  <c r="A692" i="13"/>
  <c r="B692" i="13"/>
  <c r="C692" i="13"/>
  <c r="D692" i="13"/>
  <c r="E692" i="13"/>
  <c r="F692" i="13"/>
  <c r="G692" i="13"/>
  <c r="A693" i="13"/>
  <c r="B693" i="13"/>
  <c r="C693" i="13"/>
  <c r="D693" i="13"/>
  <c r="E693" i="13"/>
  <c r="F693" i="13"/>
  <c r="G693" i="13"/>
  <c r="A694" i="13"/>
  <c r="B694" i="13"/>
  <c r="C694" i="13"/>
  <c r="D694" i="13"/>
  <c r="E694" i="13"/>
  <c r="F694" i="13"/>
  <c r="G694" i="13"/>
  <c r="A695" i="13"/>
  <c r="B695" i="13"/>
  <c r="C695" i="13"/>
  <c r="D695" i="13"/>
  <c r="E695" i="13"/>
  <c r="F695" i="13"/>
  <c r="G695" i="13"/>
  <c r="A696" i="13"/>
  <c r="B696" i="13"/>
  <c r="C696" i="13"/>
  <c r="D696" i="13"/>
  <c r="E696" i="13"/>
  <c r="F696" i="13"/>
  <c r="G696" i="13"/>
  <c r="A697" i="13"/>
  <c r="B697" i="13"/>
  <c r="C697" i="13"/>
  <c r="D697" i="13"/>
  <c r="E697" i="13"/>
  <c r="F697" i="13"/>
  <c r="G697" i="13"/>
  <c r="A698" i="13"/>
  <c r="B698" i="13"/>
  <c r="C698" i="13"/>
  <c r="D698" i="13"/>
  <c r="E698" i="13"/>
  <c r="F698" i="13"/>
  <c r="G698" i="13"/>
  <c r="A699" i="13"/>
  <c r="B699" i="13"/>
  <c r="C699" i="13"/>
  <c r="D699" i="13"/>
  <c r="E699" i="13"/>
  <c r="F699" i="13"/>
  <c r="G699" i="13"/>
  <c r="A700" i="13"/>
  <c r="B700" i="13"/>
  <c r="C700" i="13"/>
  <c r="D700" i="13"/>
  <c r="E700" i="13"/>
  <c r="F700" i="13"/>
  <c r="G700" i="13"/>
  <c r="A701" i="13"/>
  <c r="B701" i="13"/>
  <c r="C701" i="13"/>
  <c r="D701" i="13"/>
  <c r="E701" i="13"/>
  <c r="F701" i="13"/>
  <c r="G701" i="13"/>
  <c r="A702" i="13"/>
  <c r="B702" i="13"/>
  <c r="C702" i="13"/>
  <c r="D702" i="13"/>
  <c r="E702" i="13"/>
  <c r="F702" i="13"/>
  <c r="G702" i="13"/>
  <c r="A703" i="13"/>
  <c r="B703" i="13"/>
  <c r="C703" i="13"/>
  <c r="D703" i="13"/>
  <c r="E703" i="13"/>
  <c r="F703" i="13"/>
  <c r="G703" i="13"/>
  <c r="A704" i="13"/>
  <c r="B704" i="13"/>
  <c r="C704" i="13"/>
  <c r="D704" i="13"/>
  <c r="E704" i="13"/>
  <c r="F704" i="13"/>
  <c r="G704" i="13"/>
  <c r="A705" i="13"/>
  <c r="B705" i="13"/>
  <c r="C705" i="13"/>
  <c r="D705" i="13"/>
  <c r="E705" i="13"/>
  <c r="F705" i="13"/>
  <c r="G705" i="13"/>
  <c r="A706" i="13"/>
  <c r="B706" i="13"/>
  <c r="C706" i="13"/>
  <c r="D706" i="13"/>
  <c r="E706" i="13"/>
  <c r="F706" i="13"/>
  <c r="G706" i="13"/>
  <c r="A707" i="13"/>
  <c r="B707" i="13"/>
  <c r="C707" i="13"/>
  <c r="D707" i="13"/>
  <c r="E707" i="13"/>
  <c r="F707" i="13"/>
  <c r="G707" i="13"/>
  <c r="A708" i="13"/>
  <c r="B708" i="13"/>
  <c r="C708" i="13"/>
  <c r="D708" i="13"/>
  <c r="E708" i="13"/>
  <c r="F708" i="13"/>
  <c r="G708" i="13"/>
  <c r="A709" i="13"/>
  <c r="B709" i="13"/>
  <c r="C709" i="13"/>
  <c r="D709" i="13"/>
  <c r="E709" i="13"/>
  <c r="F709" i="13"/>
  <c r="G709" i="13"/>
  <c r="A710" i="13"/>
  <c r="B710" i="13"/>
  <c r="C710" i="13"/>
  <c r="D710" i="13"/>
  <c r="E710" i="13"/>
  <c r="F710" i="13"/>
  <c r="G710" i="13"/>
  <c r="A711" i="13"/>
  <c r="B711" i="13"/>
  <c r="C711" i="13"/>
  <c r="D711" i="13"/>
  <c r="E711" i="13"/>
  <c r="F711" i="13"/>
  <c r="G711" i="13"/>
  <c r="A712" i="13"/>
  <c r="B712" i="13"/>
  <c r="C712" i="13"/>
  <c r="D712" i="13"/>
  <c r="E712" i="13"/>
  <c r="F712" i="13"/>
  <c r="G712" i="13"/>
  <c r="A713" i="13"/>
  <c r="B713" i="13"/>
  <c r="C713" i="13"/>
  <c r="D713" i="13"/>
  <c r="E713" i="13"/>
  <c r="F713" i="13"/>
  <c r="G713" i="13"/>
  <c r="A714" i="13"/>
  <c r="B714" i="13"/>
  <c r="C714" i="13"/>
  <c r="D714" i="13"/>
  <c r="E714" i="13"/>
  <c r="F714" i="13"/>
  <c r="G714" i="13"/>
  <c r="A715" i="13"/>
  <c r="B715" i="13"/>
  <c r="C715" i="13"/>
  <c r="D715" i="13"/>
  <c r="E715" i="13"/>
  <c r="F715" i="13"/>
  <c r="G715" i="13"/>
  <c r="A716" i="13"/>
  <c r="B716" i="13"/>
  <c r="C716" i="13"/>
  <c r="D716" i="13"/>
  <c r="E716" i="13"/>
  <c r="F716" i="13"/>
  <c r="G716" i="13"/>
  <c r="A717" i="13"/>
  <c r="B717" i="13"/>
  <c r="C717" i="13"/>
  <c r="D717" i="13"/>
  <c r="E717" i="13"/>
  <c r="F717" i="13"/>
  <c r="G717" i="13"/>
  <c r="A718" i="13"/>
  <c r="B718" i="13"/>
  <c r="C718" i="13"/>
  <c r="D718" i="13"/>
  <c r="E718" i="13"/>
  <c r="F718" i="13"/>
  <c r="G718" i="13"/>
  <c r="A719" i="13"/>
  <c r="B719" i="13"/>
  <c r="C719" i="13"/>
  <c r="D719" i="13"/>
  <c r="E719" i="13"/>
  <c r="F719" i="13"/>
  <c r="G719" i="13"/>
  <c r="A720" i="13"/>
  <c r="B720" i="13"/>
  <c r="C720" i="13"/>
  <c r="D720" i="13"/>
  <c r="E720" i="13"/>
  <c r="F720" i="13"/>
  <c r="G720" i="13"/>
  <c r="A721" i="13"/>
  <c r="B721" i="13"/>
  <c r="C721" i="13"/>
  <c r="D721" i="13"/>
  <c r="E721" i="13"/>
  <c r="F721" i="13"/>
  <c r="G721" i="13"/>
  <c r="A722" i="13"/>
  <c r="B722" i="13"/>
  <c r="C722" i="13"/>
  <c r="D722" i="13"/>
  <c r="E722" i="13"/>
  <c r="F722" i="13"/>
  <c r="G722" i="13"/>
  <c r="A723" i="13"/>
  <c r="B723" i="13"/>
  <c r="C723" i="13"/>
  <c r="D723" i="13"/>
  <c r="E723" i="13"/>
  <c r="F723" i="13"/>
  <c r="G723" i="13"/>
  <c r="A724" i="13"/>
  <c r="B724" i="13"/>
  <c r="C724" i="13"/>
  <c r="D724" i="13"/>
  <c r="E724" i="13"/>
  <c r="F724" i="13"/>
  <c r="G724" i="13"/>
  <c r="A725" i="13"/>
  <c r="B725" i="13"/>
  <c r="C725" i="13"/>
  <c r="D725" i="13"/>
  <c r="E725" i="13"/>
  <c r="F725" i="13"/>
  <c r="G725" i="13"/>
  <c r="A726" i="13"/>
  <c r="B726" i="13"/>
  <c r="C726" i="13"/>
  <c r="D726" i="13"/>
  <c r="E726" i="13"/>
  <c r="F726" i="13"/>
  <c r="G726" i="13"/>
  <c r="A727" i="13"/>
  <c r="B727" i="13"/>
  <c r="C727" i="13"/>
  <c r="D727" i="13"/>
  <c r="E727" i="13"/>
  <c r="F727" i="13"/>
  <c r="G727" i="13"/>
  <c r="A728" i="13"/>
  <c r="B728" i="13"/>
  <c r="C728" i="13"/>
  <c r="D728" i="13"/>
  <c r="E728" i="13"/>
  <c r="F728" i="13"/>
  <c r="G728" i="13"/>
  <c r="A729" i="13"/>
  <c r="B729" i="13"/>
  <c r="C729" i="13"/>
  <c r="D729" i="13"/>
  <c r="E729" i="13"/>
  <c r="F729" i="13"/>
  <c r="G729" i="13"/>
  <c r="A730" i="13"/>
  <c r="B730" i="13"/>
  <c r="C730" i="13"/>
  <c r="D730" i="13"/>
  <c r="E730" i="13"/>
  <c r="F730" i="13"/>
  <c r="G730" i="13"/>
  <c r="A731" i="13"/>
  <c r="B731" i="13"/>
  <c r="C731" i="13"/>
  <c r="D731" i="13"/>
  <c r="E731" i="13"/>
  <c r="F731" i="13"/>
  <c r="G731" i="13"/>
  <c r="A732" i="13"/>
  <c r="B732" i="13"/>
  <c r="C732" i="13"/>
  <c r="D732" i="13"/>
  <c r="E732" i="13"/>
  <c r="F732" i="13"/>
  <c r="G732" i="13"/>
  <c r="A733" i="13"/>
  <c r="B733" i="13"/>
  <c r="C733" i="13"/>
  <c r="D733" i="13"/>
  <c r="E733" i="13"/>
  <c r="F733" i="13"/>
  <c r="G733" i="13"/>
  <c r="A734" i="13"/>
  <c r="B734" i="13"/>
  <c r="C734" i="13"/>
  <c r="D734" i="13"/>
  <c r="E734" i="13"/>
  <c r="F734" i="13"/>
  <c r="G734" i="13"/>
  <c r="A735" i="13"/>
  <c r="B735" i="13"/>
  <c r="C735" i="13"/>
  <c r="D735" i="13"/>
  <c r="E735" i="13"/>
  <c r="F735" i="13"/>
  <c r="G735" i="13"/>
  <c r="A736" i="13"/>
  <c r="B736" i="13"/>
  <c r="C736" i="13"/>
  <c r="D736" i="13"/>
  <c r="E736" i="13"/>
  <c r="F736" i="13"/>
  <c r="G736" i="13"/>
  <c r="A737" i="13"/>
  <c r="B737" i="13"/>
  <c r="C737" i="13"/>
  <c r="D737" i="13"/>
  <c r="E737" i="13"/>
  <c r="F737" i="13"/>
  <c r="G737" i="13"/>
  <c r="A738" i="13"/>
  <c r="B738" i="13"/>
  <c r="C738" i="13"/>
  <c r="D738" i="13"/>
  <c r="E738" i="13"/>
  <c r="F738" i="13"/>
  <c r="G738" i="13"/>
  <c r="A739" i="13"/>
  <c r="B739" i="13"/>
  <c r="C739" i="13"/>
  <c r="D739" i="13"/>
  <c r="E739" i="13"/>
  <c r="F739" i="13"/>
  <c r="G739" i="13"/>
  <c r="A740" i="13"/>
  <c r="B740" i="13"/>
  <c r="C740" i="13"/>
  <c r="D740" i="13"/>
  <c r="E740" i="13"/>
  <c r="F740" i="13"/>
  <c r="G740" i="13"/>
  <c r="A741" i="13"/>
  <c r="B741" i="13"/>
  <c r="C741" i="13"/>
  <c r="D741" i="13"/>
  <c r="E741" i="13"/>
  <c r="F741" i="13"/>
  <c r="G741" i="13"/>
  <c r="A742" i="13"/>
  <c r="B742" i="13"/>
  <c r="C742" i="13"/>
  <c r="D742" i="13"/>
  <c r="E742" i="13"/>
  <c r="F742" i="13"/>
  <c r="G742" i="13"/>
  <c r="A743" i="13"/>
  <c r="B743" i="13"/>
  <c r="C743" i="13"/>
  <c r="D743" i="13"/>
  <c r="E743" i="13"/>
  <c r="F743" i="13"/>
  <c r="G743" i="13"/>
  <c r="A744" i="13"/>
  <c r="B744" i="13"/>
  <c r="C744" i="13"/>
  <c r="D744" i="13"/>
  <c r="E744" i="13"/>
  <c r="F744" i="13"/>
  <c r="G744" i="13"/>
  <c r="A745" i="13"/>
  <c r="B745" i="13"/>
  <c r="C745" i="13"/>
  <c r="D745" i="13"/>
  <c r="E745" i="13"/>
  <c r="F745" i="13"/>
  <c r="G745" i="13"/>
  <c r="A746" i="13"/>
  <c r="B746" i="13"/>
  <c r="C746" i="13"/>
  <c r="D746" i="13"/>
  <c r="E746" i="13"/>
  <c r="F746" i="13"/>
  <c r="G746" i="13"/>
  <c r="A747" i="13"/>
  <c r="B747" i="13"/>
  <c r="C747" i="13"/>
  <c r="D747" i="13"/>
  <c r="E747" i="13"/>
  <c r="F747" i="13"/>
  <c r="G747" i="13"/>
  <c r="A748" i="13"/>
  <c r="B748" i="13"/>
  <c r="C748" i="13"/>
  <c r="D748" i="13"/>
  <c r="E748" i="13"/>
  <c r="F748" i="13"/>
  <c r="G748" i="13"/>
  <c r="A749" i="13"/>
  <c r="B749" i="13"/>
  <c r="C749" i="13"/>
  <c r="D749" i="13"/>
  <c r="E749" i="13"/>
  <c r="F749" i="13"/>
  <c r="G749" i="13"/>
  <c r="A750" i="13"/>
  <c r="B750" i="13"/>
  <c r="C750" i="13"/>
  <c r="D750" i="13"/>
  <c r="E750" i="13"/>
  <c r="F750" i="13"/>
  <c r="G750" i="13"/>
  <c r="A751" i="13"/>
  <c r="B751" i="13"/>
  <c r="C751" i="13"/>
  <c r="D751" i="13"/>
  <c r="E751" i="13"/>
  <c r="F751" i="13"/>
  <c r="G751" i="13"/>
  <c r="A752" i="13"/>
  <c r="B752" i="13"/>
  <c r="C752" i="13"/>
  <c r="D752" i="13"/>
  <c r="E752" i="13"/>
  <c r="F752" i="13"/>
  <c r="G752" i="13"/>
  <c r="A753" i="13"/>
  <c r="B753" i="13"/>
  <c r="C753" i="13"/>
  <c r="D753" i="13"/>
  <c r="E753" i="13"/>
  <c r="F753" i="13"/>
  <c r="G753" i="13"/>
  <c r="A754" i="13"/>
  <c r="B754" i="13"/>
  <c r="C754" i="13"/>
  <c r="D754" i="13"/>
  <c r="E754" i="13"/>
  <c r="F754" i="13"/>
  <c r="G754" i="13"/>
  <c r="A755" i="13"/>
  <c r="B755" i="13"/>
  <c r="C755" i="13"/>
  <c r="D755" i="13"/>
  <c r="E755" i="13"/>
  <c r="F755" i="13"/>
  <c r="G755" i="13"/>
  <c r="A756" i="13"/>
  <c r="B756" i="13"/>
  <c r="C756" i="13"/>
  <c r="D756" i="13"/>
  <c r="E756" i="13"/>
  <c r="F756" i="13"/>
  <c r="G756" i="13"/>
  <c r="A757" i="13"/>
  <c r="B757" i="13"/>
  <c r="C757" i="13"/>
  <c r="D757" i="13"/>
  <c r="E757" i="13"/>
  <c r="F757" i="13"/>
  <c r="G757" i="13"/>
  <c r="A758" i="13"/>
  <c r="B758" i="13"/>
  <c r="C758" i="13"/>
  <c r="D758" i="13"/>
  <c r="E758" i="13"/>
  <c r="F758" i="13"/>
  <c r="G758" i="13"/>
  <c r="A759" i="13"/>
  <c r="B759" i="13"/>
  <c r="C759" i="13"/>
  <c r="D759" i="13"/>
  <c r="E759" i="13"/>
  <c r="F759" i="13"/>
  <c r="G759" i="13"/>
  <c r="A760" i="13"/>
  <c r="B760" i="13"/>
  <c r="C760" i="13"/>
  <c r="D760" i="13"/>
  <c r="E760" i="13"/>
  <c r="F760" i="13"/>
  <c r="G760" i="13"/>
  <c r="A761" i="13"/>
  <c r="B761" i="13"/>
  <c r="C761" i="13"/>
  <c r="D761" i="13"/>
  <c r="E761" i="13"/>
  <c r="F761" i="13"/>
  <c r="G761" i="13"/>
  <c r="A762" i="13"/>
  <c r="B762" i="13"/>
  <c r="C762" i="13"/>
  <c r="D762" i="13"/>
  <c r="E762" i="13"/>
  <c r="F762" i="13"/>
  <c r="G762" i="13"/>
  <c r="A763" i="13"/>
  <c r="B763" i="13"/>
  <c r="C763" i="13"/>
  <c r="D763" i="13"/>
  <c r="E763" i="13"/>
  <c r="F763" i="13"/>
  <c r="G763" i="13"/>
  <c r="A764" i="13"/>
  <c r="B764" i="13"/>
  <c r="C764" i="13"/>
  <c r="D764" i="13"/>
  <c r="E764" i="13"/>
  <c r="F764" i="13"/>
  <c r="G764" i="13"/>
  <c r="A765" i="13"/>
  <c r="B765" i="13"/>
  <c r="C765" i="13"/>
  <c r="D765" i="13"/>
  <c r="E765" i="13"/>
  <c r="F765" i="13"/>
  <c r="G765" i="13"/>
  <c r="A766" i="13"/>
  <c r="B766" i="13"/>
  <c r="C766" i="13"/>
  <c r="D766" i="13"/>
  <c r="E766" i="13"/>
  <c r="F766" i="13"/>
  <c r="G766" i="13"/>
  <c r="A767" i="13"/>
  <c r="B767" i="13"/>
  <c r="C767" i="13"/>
  <c r="D767" i="13"/>
  <c r="E767" i="13"/>
  <c r="F767" i="13"/>
  <c r="G767" i="13"/>
  <c r="A768" i="13"/>
  <c r="B768" i="13"/>
  <c r="C768" i="13"/>
  <c r="D768" i="13"/>
  <c r="E768" i="13"/>
  <c r="F768" i="13"/>
  <c r="G768" i="13"/>
  <c r="A769" i="13"/>
  <c r="B769" i="13"/>
  <c r="C769" i="13"/>
  <c r="D769" i="13"/>
  <c r="E769" i="13"/>
  <c r="F769" i="13"/>
  <c r="G769" i="13"/>
  <c r="A770" i="13"/>
  <c r="B770" i="13"/>
  <c r="C770" i="13"/>
  <c r="D770" i="13"/>
  <c r="E770" i="13"/>
  <c r="F770" i="13"/>
  <c r="G770" i="13"/>
  <c r="A771" i="13"/>
  <c r="B771" i="13"/>
  <c r="C771" i="13"/>
  <c r="D771" i="13"/>
  <c r="E771" i="13"/>
  <c r="F771" i="13"/>
  <c r="G771" i="13"/>
  <c r="A772" i="13"/>
  <c r="B772" i="13"/>
  <c r="C772" i="13"/>
  <c r="D772" i="13"/>
  <c r="E772" i="13"/>
  <c r="F772" i="13"/>
  <c r="G772" i="13"/>
  <c r="A773" i="13"/>
  <c r="B773" i="13"/>
  <c r="C773" i="13"/>
  <c r="D773" i="13"/>
  <c r="E773" i="13"/>
  <c r="F773" i="13"/>
  <c r="G773" i="13"/>
  <c r="A774" i="13"/>
  <c r="B774" i="13"/>
  <c r="C774" i="13"/>
  <c r="D774" i="13"/>
  <c r="E774" i="13"/>
  <c r="F774" i="13"/>
  <c r="G774" i="13"/>
  <c r="A775" i="13"/>
  <c r="B775" i="13"/>
  <c r="C775" i="13"/>
  <c r="D775" i="13"/>
  <c r="E775" i="13"/>
  <c r="F775" i="13"/>
  <c r="G775" i="13"/>
  <c r="A776" i="13"/>
  <c r="B776" i="13"/>
  <c r="C776" i="13"/>
  <c r="D776" i="13"/>
  <c r="E776" i="13"/>
  <c r="F776" i="13"/>
  <c r="G776" i="13"/>
  <c r="A777" i="13"/>
  <c r="B777" i="13"/>
  <c r="C777" i="13"/>
  <c r="D777" i="13"/>
  <c r="E777" i="13"/>
  <c r="F777" i="13"/>
  <c r="G777" i="13"/>
  <c r="A778" i="13"/>
  <c r="B778" i="13"/>
  <c r="C778" i="13"/>
  <c r="D778" i="13"/>
  <c r="E778" i="13"/>
  <c r="F778" i="13"/>
  <c r="G778" i="13"/>
  <c r="A779" i="13"/>
  <c r="B779" i="13"/>
  <c r="C779" i="13"/>
  <c r="D779" i="13"/>
  <c r="E779" i="13"/>
  <c r="F779" i="13"/>
  <c r="G779" i="13"/>
  <c r="A780" i="13"/>
  <c r="B780" i="13"/>
  <c r="C780" i="13"/>
  <c r="D780" i="13"/>
  <c r="E780" i="13"/>
  <c r="F780" i="13"/>
  <c r="G780" i="13"/>
  <c r="A781" i="13"/>
  <c r="B781" i="13"/>
  <c r="C781" i="13"/>
  <c r="D781" i="13"/>
  <c r="E781" i="13"/>
  <c r="F781" i="13"/>
  <c r="G781" i="13"/>
  <c r="A782" i="13"/>
  <c r="B782" i="13"/>
  <c r="C782" i="13"/>
  <c r="D782" i="13"/>
  <c r="E782" i="13"/>
  <c r="F782" i="13"/>
  <c r="G782" i="13"/>
  <c r="A783" i="13"/>
  <c r="B783" i="13"/>
  <c r="C783" i="13"/>
  <c r="D783" i="13"/>
  <c r="E783" i="13"/>
  <c r="F783" i="13"/>
  <c r="G783" i="13"/>
  <c r="A784" i="13"/>
  <c r="B784" i="13"/>
  <c r="C784" i="13"/>
  <c r="D784" i="13"/>
  <c r="E784" i="13"/>
  <c r="F784" i="13"/>
  <c r="G784" i="13"/>
  <c r="A785" i="13"/>
  <c r="B785" i="13"/>
  <c r="C785" i="13"/>
  <c r="D785" i="13"/>
  <c r="E785" i="13"/>
  <c r="F785" i="13"/>
  <c r="G785" i="13"/>
  <c r="A786" i="13"/>
  <c r="B786" i="13"/>
  <c r="C786" i="13"/>
  <c r="D786" i="13"/>
  <c r="E786" i="13"/>
  <c r="F786" i="13"/>
  <c r="G786" i="13"/>
  <c r="A787" i="13"/>
  <c r="B787" i="13"/>
  <c r="C787" i="13"/>
  <c r="D787" i="13"/>
  <c r="E787" i="13"/>
  <c r="F787" i="13"/>
  <c r="G787" i="13"/>
  <c r="A788" i="13"/>
  <c r="B788" i="13"/>
  <c r="C788" i="13"/>
  <c r="D788" i="13"/>
  <c r="E788" i="13"/>
  <c r="F788" i="13"/>
  <c r="G788" i="13"/>
  <c r="A789" i="13"/>
  <c r="B789" i="13"/>
  <c r="C789" i="13"/>
  <c r="D789" i="13"/>
  <c r="E789" i="13"/>
  <c r="F789" i="13"/>
  <c r="G789" i="13"/>
  <c r="A790" i="13"/>
  <c r="B790" i="13"/>
  <c r="C790" i="13"/>
  <c r="D790" i="13"/>
  <c r="E790" i="13"/>
  <c r="F790" i="13"/>
  <c r="G790" i="13"/>
  <c r="A791" i="13"/>
  <c r="B791" i="13"/>
  <c r="C791" i="13"/>
  <c r="D791" i="13"/>
  <c r="E791" i="13"/>
  <c r="F791" i="13"/>
  <c r="G791" i="13"/>
  <c r="A792" i="13"/>
  <c r="B792" i="13"/>
  <c r="C792" i="13"/>
  <c r="D792" i="13"/>
  <c r="E792" i="13"/>
  <c r="F792" i="13"/>
  <c r="G792" i="13"/>
  <c r="A793" i="13"/>
  <c r="B793" i="13"/>
  <c r="C793" i="13"/>
  <c r="D793" i="13"/>
  <c r="E793" i="13"/>
  <c r="F793" i="13"/>
  <c r="G793" i="13"/>
  <c r="A794" i="13"/>
  <c r="B794" i="13"/>
  <c r="C794" i="13"/>
  <c r="D794" i="13"/>
  <c r="E794" i="13"/>
  <c r="F794" i="13"/>
  <c r="G794" i="13"/>
  <c r="A795" i="13"/>
  <c r="B795" i="13"/>
  <c r="C795" i="13"/>
  <c r="D795" i="13"/>
  <c r="E795" i="13"/>
  <c r="F795" i="13"/>
  <c r="G795" i="13"/>
  <c r="A796" i="13"/>
  <c r="B796" i="13"/>
  <c r="C796" i="13"/>
  <c r="D796" i="13"/>
  <c r="E796" i="13"/>
  <c r="F796" i="13"/>
  <c r="G796" i="13"/>
  <c r="A797" i="13"/>
  <c r="B797" i="13"/>
  <c r="C797" i="13"/>
  <c r="D797" i="13"/>
  <c r="E797" i="13"/>
  <c r="F797" i="13"/>
  <c r="G797" i="13"/>
  <c r="A798" i="13"/>
  <c r="B798" i="13"/>
  <c r="C798" i="13"/>
  <c r="D798" i="13"/>
  <c r="E798" i="13"/>
  <c r="F798" i="13"/>
  <c r="G798" i="13"/>
  <c r="A799" i="13"/>
  <c r="B799" i="13"/>
  <c r="C799" i="13"/>
  <c r="D799" i="13"/>
  <c r="E799" i="13"/>
  <c r="F799" i="13"/>
  <c r="G799" i="13"/>
  <c r="A800" i="13"/>
  <c r="B800" i="13"/>
  <c r="C800" i="13"/>
  <c r="D800" i="13"/>
  <c r="E800" i="13"/>
  <c r="F800" i="13"/>
  <c r="G800" i="13"/>
  <c r="P251" i="8"/>
  <c r="Q251" i="8"/>
  <c r="R251" i="8"/>
  <c r="S251" i="8"/>
  <c r="T251" i="8"/>
  <c r="U251" i="8"/>
  <c r="V251" i="8"/>
  <c r="X251" i="8"/>
  <c r="Y251" i="8"/>
  <c r="Z251" i="8"/>
  <c r="AA251" i="8"/>
  <c r="AB251" i="8"/>
  <c r="AC251" i="8"/>
  <c r="AD251" i="8"/>
  <c r="P252" i="8"/>
  <c r="Q252" i="8"/>
  <c r="R252" i="8"/>
  <c r="S252" i="8"/>
  <c r="T252" i="8"/>
  <c r="U252" i="8"/>
  <c r="V252" i="8"/>
  <c r="X252" i="8"/>
  <c r="Y252" i="8"/>
  <c r="Z252" i="8"/>
  <c r="AA252" i="8"/>
  <c r="AB252" i="8"/>
  <c r="AC252" i="8"/>
  <c r="AD252" i="8"/>
  <c r="P253" i="8"/>
  <c r="Q253" i="8"/>
  <c r="R253" i="8"/>
  <c r="S253" i="8"/>
  <c r="T253" i="8"/>
  <c r="U253" i="8"/>
  <c r="V253" i="8"/>
  <c r="X253" i="8"/>
  <c r="Y253" i="8"/>
  <c r="Z253" i="8"/>
  <c r="AA253" i="8"/>
  <c r="AB253" i="8"/>
  <c r="AC253" i="8"/>
  <c r="AD253" i="8"/>
  <c r="P254" i="8"/>
  <c r="Q254" i="8"/>
  <c r="R254" i="8"/>
  <c r="S254" i="8"/>
  <c r="T254" i="8"/>
  <c r="U254" i="8"/>
  <c r="V254" i="8"/>
  <c r="X254" i="8"/>
  <c r="Y254" i="8"/>
  <c r="Z254" i="8"/>
  <c r="AA254" i="8"/>
  <c r="AB254" i="8"/>
  <c r="AC254" i="8"/>
  <c r="AD254" i="8"/>
  <c r="P255" i="8"/>
  <c r="Q255" i="8"/>
  <c r="R255" i="8"/>
  <c r="S255" i="8"/>
  <c r="T255" i="8"/>
  <c r="U255" i="8"/>
  <c r="V255" i="8"/>
  <c r="X255" i="8"/>
  <c r="Y255" i="8"/>
  <c r="Z255" i="8"/>
  <c r="AA255" i="8"/>
  <c r="AB255" i="8"/>
  <c r="AC255" i="8"/>
  <c r="AD255" i="8"/>
  <c r="P256" i="8"/>
  <c r="Q256" i="8"/>
  <c r="R256" i="8"/>
  <c r="S256" i="8"/>
  <c r="T256" i="8"/>
  <c r="U256" i="8"/>
  <c r="V256" i="8"/>
  <c r="X256" i="8"/>
  <c r="Y256" i="8"/>
  <c r="Z256" i="8"/>
  <c r="AA256" i="8"/>
  <c r="AB256" i="8"/>
  <c r="AC256" i="8"/>
  <c r="AD256" i="8"/>
  <c r="P257" i="8"/>
  <c r="Q257" i="8"/>
  <c r="R257" i="8"/>
  <c r="S257" i="8"/>
  <c r="T257" i="8"/>
  <c r="U257" i="8"/>
  <c r="V257" i="8"/>
  <c r="X257" i="8"/>
  <c r="Y257" i="8"/>
  <c r="Z257" i="8"/>
  <c r="AA257" i="8"/>
  <c r="AB257" i="8"/>
  <c r="AC257" i="8"/>
  <c r="AD257" i="8"/>
  <c r="P258" i="8"/>
  <c r="Q258" i="8"/>
  <c r="R258" i="8"/>
  <c r="S258" i="8"/>
  <c r="T258" i="8"/>
  <c r="U258" i="8"/>
  <c r="V258" i="8"/>
  <c r="X258" i="8"/>
  <c r="Y258" i="8"/>
  <c r="Z258" i="8"/>
  <c r="AA258" i="8"/>
  <c r="AB258" i="8"/>
  <c r="AC258" i="8"/>
  <c r="AD258" i="8"/>
  <c r="P259" i="8"/>
  <c r="Q259" i="8"/>
  <c r="R259" i="8"/>
  <c r="S259" i="8"/>
  <c r="T259" i="8"/>
  <c r="U259" i="8"/>
  <c r="V259" i="8"/>
  <c r="X259" i="8"/>
  <c r="Y259" i="8"/>
  <c r="Z259" i="8"/>
  <c r="AA259" i="8"/>
  <c r="AB259" i="8"/>
  <c r="AC259" i="8"/>
  <c r="AD259" i="8"/>
  <c r="P260" i="8"/>
  <c r="Q260" i="8"/>
  <c r="R260" i="8"/>
  <c r="S260" i="8"/>
  <c r="T260" i="8"/>
  <c r="U260" i="8"/>
  <c r="V260" i="8"/>
  <c r="X260" i="8"/>
  <c r="Y260" i="8"/>
  <c r="Z260" i="8"/>
  <c r="AA260" i="8"/>
  <c r="AB260" i="8"/>
  <c r="AC260" i="8"/>
  <c r="AD260" i="8"/>
  <c r="P261" i="8"/>
  <c r="Q261" i="8"/>
  <c r="R261" i="8"/>
  <c r="S261" i="8"/>
  <c r="T261" i="8"/>
  <c r="U261" i="8"/>
  <c r="V261" i="8"/>
  <c r="X261" i="8"/>
  <c r="Y261" i="8"/>
  <c r="Z261" i="8"/>
  <c r="AA261" i="8"/>
  <c r="AB261" i="8"/>
  <c r="AC261" i="8"/>
  <c r="AD261" i="8"/>
  <c r="P262" i="8"/>
  <c r="Q262" i="8"/>
  <c r="R262" i="8"/>
  <c r="S262" i="8"/>
  <c r="T262" i="8"/>
  <c r="U262" i="8"/>
  <c r="V262" i="8"/>
  <c r="X262" i="8"/>
  <c r="Y262" i="8"/>
  <c r="Z262" i="8"/>
  <c r="AA262" i="8"/>
  <c r="AB262" i="8"/>
  <c r="AC262" i="8"/>
  <c r="AD262" i="8"/>
  <c r="P263" i="8"/>
  <c r="Q263" i="8"/>
  <c r="R263" i="8"/>
  <c r="S263" i="8"/>
  <c r="T263" i="8"/>
  <c r="U263" i="8"/>
  <c r="V263" i="8"/>
  <c r="X263" i="8"/>
  <c r="Y263" i="8"/>
  <c r="Z263" i="8"/>
  <c r="AA263" i="8"/>
  <c r="AB263" i="8"/>
  <c r="AC263" i="8"/>
  <c r="AD263" i="8"/>
  <c r="P264" i="8"/>
  <c r="Q264" i="8"/>
  <c r="R264" i="8"/>
  <c r="S264" i="8"/>
  <c r="T264" i="8"/>
  <c r="U264" i="8"/>
  <c r="V264" i="8"/>
  <c r="X264" i="8"/>
  <c r="Y264" i="8"/>
  <c r="Z264" i="8"/>
  <c r="AA264" i="8"/>
  <c r="AB264" i="8"/>
  <c r="AC264" i="8"/>
  <c r="AD264" i="8"/>
  <c r="P265" i="8"/>
  <c r="Q265" i="8"/>
  <c r="R265" i="8"/>
  <c r="S265" i="8"/>
  <c r="T265" i="8"/>
  <c r="U265" i="8"/>
  <c r="V265" i="8"/>
  <c r="X265" i="8"/>
  <c r="Y265" i="8"/>
  <c r="Z265" i="8"/>
  <c r="AA265" i="8"/>
  <c r="AB265" i="8"/>
  <c r="AC265" i="8"/>
  <c r="AD265" i="8"/>
  <c r="P266" i="8"/>
  <c r="Q266" i="8"/>
  <c r="R266" i="8"/>
  <c r="S266" i="8"/>
  <c r="T266" i="8"/>
  <c r="U266" i="8"/>
  <c r="V266" i="8"/>
  <c r="X266" i="8"/>
  <c r="Y266" i="8"/>
  <c r="Z266" i="8"/>
  <c r="AA266" i="8"/>
  <c r="AB266" i="8"/>
  <c r="AC266" i="8"/>
  <c r="AD266" i="8"/>
  <c r="P267" i="8"/>
  <c r="Q267" i="8"/>
  <c r="R267" i="8"/>
  <c r="S267" i="8"/>
  <c r="T267" i="8"/>
  <c r="U267" i="8"/>
  <c r="V267" i="8"/>
  <c r="X267" i="8"/>
  <c r="Y267" i="8"/>
  <c r="Z267" i="8"/>
  <c r="AA267" i="8"/>
  <c r="AB267" i="8"/>
  <c r="AC267" i="8"/>
  <c r="AD267" i="8"/>
  <c r="P268" i="8"/>
  <c r="Q268" i="8"/>
  <c r="R268" i="8"/>
  <c r="S268" i="8"/>
  <c r="T268" i="8"/>
  <c r="U268" i="8"/>
  <c r="V268" i="8"/>
  <c r="X268" i="8"/>
  <c r="Y268" i="8"/>
  <c r="Z268" i="8"/>
  <c r="AA268" i="8"/>
  <c r="AB268" i="8"/>
  <c r="AC268" i="8"/>
  <c r="AD268" i="8"/>
  <c r="P269" i="8"/>
  <c r="Q269" i="8"/>
  <c r="R269" i="8"/>
  <c r="S269" i="8"/>
  <c r="T269" i="8"/>
  <c r="U269" i="8"/>
  <c r="V269" i="8"/>
  <c r="X269" i="8"/>
  <c r="Y269" i="8"/>
  <c r="Z269" i="8"/>
  <c r="AA269" i="8"/>
  <c r="AB269" i="8"/>
  <c r="AC269" i="8"/>
  <c r="AD269" i="8"/>
  <c r="P270" i="8"/>
  <c r="Q270" i="8"/>
  <c r="R270" i="8"/>
  <c r="S270" i="8"/>
  <c r="T270" i="8"/>
  <c r="U270" i="8"/>
  <c r="V270" i="8"/>
  <c r="X270" i="8"/>
  <c r="Y270" i="8"/>
  <c r="Z270" i="8"/>
  <c r="AA270" i="8"/>
  <c r="AB270" i="8"/>
  <c r="AC270" i="8"/>
  <c r="AD270" i="8"/>
  <c r="P271" i="8"/>
  <c r="Q271" i="8"/>
  <c r="R271" i="8"/>
  <c r="S271" i="8"/>
  <c r="T271" i="8"/>
  <c r="U271" i="8"/>
  <c r="V271" i="8"/>
  <c r="X271" i="8"/>
  <c r="Y271" i="8"/>
  <c r="Z271" i="8"/>
  <c r="AA271" i="8"/>
  <c r="AB271" i="8"/>
  <c r="AC271" i="8"/>
  <c r="AD271" i="8"/>
  <c r="P272" i="8"/>
  <c r="Q272" i="8"/>
  <c r="R272" i="8"/>
  <c r="S272" i="8"/>
  <c r="T272" i="8"/>
  <c r="U272" i="8"/>
  <c r="V272" i="8"/>
  <c r="X272" i="8"/>
  <c r="Y272" i="8"/>
  <c r="Z272" i="8"/>
  <c r="AA272" i="8"/>
  <c r="AB272" i="8"/>
  <c r="AC272" i="8"/>
  <c r="AD272" i="8"/>
  <c r="P273" i="8"/>
  <c r="Q273" i="8"/>
  <c r="R273" i="8"/>
  <c r="S273" i="8"/>
  <c r="T273" i="8"/>
  <c r="U273" i="8"/>
  <c r="V273" i="8"/>
  <c r="X273" i="8"/>
  <c r="Y273" i="8"/>
  <c r="Z273" i="8"/>
  <c r="AA273" i="8"/>
  <c r="AB273" i="8"/>
  <c r="AC273" i="8"/>
  <c r="AD273" i="8"/>
  <c r="P274" i="8"/>
  <c r="Q274" i="8"/>
  <c r="R274" i="8"/>
  <c r="S274" i="8"/>
  <c r="T274" i="8"/>
  <c r="U274" i="8"/>
  <c r="V274" i="8"/>
  <c r="X274" i="8"/>
  <c r="Y274" i="8"/>
  <c r="Z274" i="8"/>
  <c r="AA274" i="8"/>
  <c r="AB274" i="8"/>
  <c r="AC274" i="8"/>
  <c r="AD274" i="8"/>
  <c r="P275" i="8"/>
  <c r="Q275" i="8"/>
  <c r="R275" i="8"/>
  <c r="S275" i="8"/>
  <c r="T275" i="8"/>
  <c r="U275" i="8"/>
  <c r="V275" i="8"/>
  <c r="X275" i="8"/>
  <c r="Y275" i="8"/>
  <c r="Z275" i="8"/>
  <c r="AA275" i="8"/>
  <c r="AB275" i="8"/>
  <c r="AC275" i="8"/>
  <c r="AD275" i="8"/>
  <c r="P276" i="8"/>
  <c r="Q276" i="8"/>
  <c r="R276" i="8"/>
  <c r="S276" i="8"/>
  <c r="T276" i="8"/>
  <c r="U276" i="8"/>
  <c r="V276" i="8"/>
  <c r="X276" i="8"/>
  <c r="Y276" i="8"/>
  <c r="Z276" i="8"/>
  <c r="AA276" i="8"/>
  <c r="AB276" i="8"/>
  <c r="AC276" i="8"/>
  <c r="AD276" i="8"/>
  <c r="P277" i="8"/>
  <c r="Q277" i="8"/>
  <c r="R277" i="8"/>
  <c r="S277" i="8"/>
  <c r="T277" i="8"/>
  <c r="U277" i="8"/>
  <c r="V277" i="8"/>
  <c r="X277" i="8"/>
  <c r="Y277" i="8"/>
  <c r="Z277" i="8"/>
  <c r="AA277" i="8"/>
  <c r="AB277" i="8"/>
  <c r="AC277" i="8"/>
  <c r="AD277" i="8"/>
  <c r="P278" i="8"/>
  <c r="Q278" i="8"/>
  <c r="R278" i="8"/>
  <c r="S278" i="8"/>
  <c r="T278" i="8"/>
  <c r="U278" i="8"/>
  <c r="V278" i="8"/>
  <c r="X278" i="8"/>
  <c r="Y278" i="8"/>
  <c r="Z278" i="8"/>
  <c r="AA278" i="8"/>
  <c r="AB278" i="8"/>
  <c r="AC278" i="8"/>
  <c r="AD278" i="8"/>
  <c r="P279" i="8"/>
  <c r="Q279" i="8"/>
  <c r="R279" i="8"/>
  <c r="S279" i="8"/>
  <c r="T279" i="8"/>
  <c r="U279" i="8"/>
  <c r="V279" i="8"/>
  <c r="X279" i="8"/>
  <c r="Y279" i="8"/>
  <c r="Z279" i="8"/>
  <c r="AA279" i="8"/>
  <c r="AB279" i="8"/>
  <c r="AC279" i="8"/>
  <c r="AD279" i="8"/>
  <c r="P280" i="8"/>
  <c r="Q280" i="8"/>
  <c r="R280" i="8"/>
  <c r="S280" i="8"/>
  <c r="T280" i="8"/>
  <c r="U280" i="8"/>
  <c r="V280" i="8"/>
  <c r="X280" i="8"/>
  <c r="Y280" i="8"/>
  <c r="Z280" i="8"/>
  <c r="AA280" i="8"/>
  <c r="AB280" i="8"/>
  <c r="AC280" i="8"/>
  <c r="AD280" i="8"/>
  <c r="P281" i="8"/>
  <c r="Q281" i="8"/>
  <c r="R281" i="8"/>
  <c r="S281" i="8"/>
  <c r="T281" i="8"/>
  <c r="U281" i="8"/>
  <c r="V281" i="8"/>
  <c r="X281" i="8"/>
  <c r="Y281" i="8"/>
  <c r="Z281" i="8"/>
  <c r="AA281" i="8"/>
  <c r="AB281" i="8"/>
  <c r="AC281" i="8"/>
  <c r="AD281" i="8"/>
  <c r="P282" i="8"/>
  <c r="Q282" i="8"/>
  <c r="R282" i="8"/>
  <c r="S282" i="8"/>
  <c r="T282" i="8"/>
  <c r="U282" i="8"/>
  <c r="V282" i="8"/>
  <c r="X282" i="8"/>
  <c r="Y282" i="8"/>
  <c r="Z282" i="8"/>
  <c r="AA282" i="8"/>
  <c r="AB282" i="8"/>
  <c r="AC282" i="8"/>
  <c r="AD282" i="8"/>
  <c r="P283" i="8"/>
  <c r="Q283" i="8"/>
  <c r="R283" i="8"/>
  <c r="S283" i="8"/>
  <c r="T283" i="8"/>
  <c r="U283" i="8"/>
  <c r="V283" i="8"/>
  <c r="X283" i="8"/>
  <c r="Y283" i="8"/>
  <c r="Z283" i="8"/>
  <c r="AA283" i="8"/>
  <c r="AB283" i="8"/>
  <c r="AC283" i="8"/>
  <c r="AD283" i="8"/>
  <c r="P284" i="8"/>
  <c r="Q284" i="8"/>
  <c r="R284" i="8"/>
  <c r="S284" i="8"/>
  <c r="T284" i="8"/>
  <c r="U284" i="8"/>
  <c r="V284" i="8"/>
  <c r="X284" i="8"/>
  <c r="Y284" i="8"/>
  <c r="Z284" i="8"/>
  <c r="AA284" i="8"/>
  <c r="AB284" i="8"/>
  <c r="AC284" i="8"/>
  <c r="AD284" i="8"/>
  <c r="P285" i="8"/>
  <c r="Q285" i="8"/>
  <c r="R285" i="8"/>
  <c r="S285" i="8"/>
  <c r="T285" i="8"/>
  <c r="U285" i="8"/>
  <c r="V285" i="8"/>
  <c r="X285" i="8"/>
  <c r="Y285" i="8"/>
  <c r="Z285" i="8"/>
  <c r="AA285" i="8"/>
  <c r="AB285" i="8"/>
  <c r="AC285" i="8"/>
  <c r="AD285" i="8"/>
  <c r="P286" i="8"/>
  <c r="Q286" i="8"/>
  <c r="R286" i="8"/>
  <c r="S286" i="8"/>
  <c r="T286" i="8"/>
  <c r="U286" i="8"/>
  <c r="V286" i="8"/>
  <c r="X286" i="8"/>
  <c r="Y286" i="8"/>
  <c r="Z286" i="8"/>
  <c r="AA286" i="8"/>
  <c r="AB286" i="8"/>
  <c r="AC286" i="8"/>
  <c r="AD286" i="8"/>
  <c r="P287" i="8"/>
  <c r="Q287" i="8"/>
  <c r="R287" i="8"/>
  <c r="S287" i="8"/>
  <c r="T287" i="8"/>
  <c r="U287" i="8"/>
  <c r="V287" i="8"/>
  <c r="X287" i="8"/>
  <c r="Y287" i="8"/>
  <c r="Z287" i="8"/>
  <c r="AA287" i="8"/>
  <c r="AB287" i="8"/>
  <c r="AC287" i="8"/>
  <c r="AD287" i="8"/>
  <c r="P288" i="8"/>
  <c r="Q288" i="8"/>
  <c r="R288" i="8"/>
  <c r="S288" i="8"/>
  <c r="T288" i="8"/>
  <c r="U288" i="8"/>
  <c r="V288" i="8"/>
  <c r="X288" i="8"/>
  <c r="Y288" i="8"/>
  <c r="Z288" i="8"/>
  <c r="AA288" i="8"/>
  <c r="AB288" i="8"/>
  <c r="AC288" i="8"/>
  <c r="AD288" i="8"/>
  <c r="P289" i="8"/>
  <c r="Q289" i="8"/>
  <c r="R289" i="8"/>
  <c r="S289" i="8"/>
  <c r="T289" i="8"/>
  <c r="U289" i="8"/>
  <c r="V289" i="8"/>
  <c r="X289" i="8"/>
  <c r="Y289" i="8"/>
  <c r="Z289" i="8"/>
  <c r="AA289" i="8"/>
  <c r="AB289" i="8"/>
  <c r="AC289" i="8"/>
  <c r="AD289" i="8"/>
  <c r="P290" i="8"/>
  <c r="Q290" i="8"/>
  <c r="R290" i="8"/>
  <c r="S290" i="8"/>
  <c r="T290" i="8"/>
  <c r="U290" i="8"/>
  <c r="V290" i="8"/>
  <c r="X290" i="8"/>
  <c r="Y290" i="8"/>
  <c r="Z290" i="8"/>
  <c r="AA290" i="8"/>
  <c r="AB290" i="8"/>
  <c r="AC290" i="8"/>
  <c r="AD290" i="8"/>
  <c r="P291" i="8"/>
  <c r="Q291" i="8"/>
  <c r="R291" i="8"/>
  <c r="S291" i="8"/>
  <c r="T291" i="8"/>
  <c r="U291" i="8"/>
  <c r="V291" i="8"/>
  <c r="X291" i="8"/>
  <c r="Y291" i="8"/>
  <c r="Z291" i="8"/>
  <c r="AA291" i="8"/>
  <c r="AB291" i="8"/>
  <c r="AC291" i="8"/>
  <c r="AD291" i="8"/>
  <c r="P292" i="8"/>
  <c r="Q292" i="8"/>
  <c r="R292" i="8"/>
  <c r="S292" i="8"/>
  <c r="T292" i="8"/>
  <c r="U292" i="8"/>
  <c r="V292" i="8"/>
  <c r="X292" i="8"/>
  <c r="Y292" i="8"/>
  <c r="Z292" i="8"/>
  <c r="AA292" i="8"/>
  <c r="AB292" i="8"/>
  <c r="AC292" i="8"/>
  <c r="AD292" i="8"/>
  <c r="P293" i="8"/>
  <c r="Q293" i="8"/>
  <c r="R293" i="8"/>
  <c r="S293" i="8"/>
  <c r="T293" i="8"/>
  <c r="U293" i="8"/>
  <c r="V293" i="8"/>
  <c r="X293" i="8"/>
  <c r="Y293" i="8"/>
  <c r="Z293" i="8"/>
  <c r="AA293" i="8"/>
  <c r="AB293" i="8"/>
  <c r="AC293" i="8"/>
  <c r="AD293" i="8"/>
  <c r="P294" i="8"/>
  <c r="Q294" i="8"/>
  <c r="R294" i="8"/>
  <c r="S294" i="8"/>
  <c r="T294" i="8"/>
  <c r="U294" i="8"/>
  <c r="V294" i="8"/>
  <c r="X294" i="8"/>
  <c r="Y294" i="8"/>
  <c r="Z294" i="8"/>
  <c r="AA294" i="8"/>
  <c r="AB294" i="8"/>
  <c r="AC294" i="8"/>
  <c r="AD294" i="8"/>
  <c r="P295" i="8"/>
  <c r="Q295" i="8"/>
  <c r="R295" i="8"/>
  <c r="S295" i="8"/>
  <c r="T295" i="8"/>
  <c r="U295" i="8"/>
  <c r="V295" i="8"/>
  <c r="X295" i="8"/>
  <c r="Y295" i="8"/>
  <c r="Z295" i="8"/>
  <c r="AA295" i="8"/>
  <c r="AB295" i="8"/>
  <c r="AC295" i="8"/>
  <c r="AD295" i="8"/>
  <c r="P296" i="8"/>
  <c r="Q296" i="8"/>
  <c r="R296" i="8"/>
  <c r="S296" i="8"/>
  <c r="T296" i="8"/>
  <c r="U296" i="8"/>
  <c r="V296" i="8"/>
  <c r="X296" i="8"/>
  <c r="Y296" i="8"/>
  <c r="Z296" i="8"/>
  <c r="AA296" i="8"/>
  <c r="AB296" i="8"/>
  <c r="AC296" i="8"/>
  <c r="AD296" i="8"/>
  <c r="P297" i="8"/>
  <c r="Q297" i="8"/>
  <c r="R297" i="8"/>
  <c r="S297" i="8"/>
  <c r="T297" i="8"/>
  <c r="U297" i="8"/>
  <c r="V297" i="8"/>
  <c r="X297" i="8"/>
  <c r="Y297" i="8"/>
  <c r="Z297" i="8"/>
  <c r="AA297" i="8"/>
  <c r="AB297" i="8"/>
  <c r="AC297" i="8"/>
  <c r="AD297" i="8"/>
  <c r="P298" i="8"/>
  <c r="Q298" i="8"/>
  <c r="R298" i="8"/>
  <c r="S298" i="8"/>
  <c r="T298" i="8"/>
  <c r="U298" i="8"/>
  <c r="V298" i="8"/>
  <c r="X298" i="8"/>
  <c r="Y298" i="8"/>
  <c r="Z298" i="8"/>
  <c r="AA298" i="8"/>
  <c r="AB298" i="8"/>
  <c r="AC298" i="8"/>
  <c r="AD298" i="8"/>
  <c r="P299" i="8"/>
  <c r="Q299" i="8"/>
  <c r="R299" i="8"/>
  <c r="S299" i="8"/>
  <c r="T299" i="8"/>
  <c r="U299" i="8"/>
  <c r="V299" i="8"/>
  <c r="X299" i="8"/>
  <c r="Y299" i="8"/>
  <c r="Z299" i="8"/>
  <c r="AA299" i="8"/>
  <c r="AB299" i="8"/>
  <c r="AC299" i="8"/>
  <c r="AD299" i="8"/>
  <c r="P300" i="8"/>
  <c r="Q300" i="8"/>
  <c r="R300" i="8"/>
  <c r="S300" i="8"/>
  <c r="T300" i="8"/>
  <c r="U300" i="8"/>
  <c r="V300" i="8"/>
  <c r="X300" i="8"/>
  <c r="Y300" i="8"/>
  <c r="Z300" i="8"/>
  <c r="AA300" i="8"/>
  <c r="AB300" i="8"/>
  <c r="AC300" i="8"/>
  <c r="AD300" i="8"/>
  <c r="P301" i="8"/>
  <c r="Q301" i="8"/>
  <c r="R301" i="8"/>
  <c r="S301" i="8"/>
  <c r="T301" i="8"/>
  <c r="U301" i="8"/>
  <c r="V301" i="8"/>
  <c r="X301" i="8"/>
  <c r="Y301" i="8"/>
  <c r="Z301" i="8"/>
  <c r="AA301" i="8"/>
  <c r="AB301" i="8"/>
  <c r="AC301" i="8"/>
  <c r="AD301" i="8"/>
  <c r="P302" i="8"/>
  <c r="Q302" i="8"/>
  <c r="R302" i="8"/>
  <c r="S302" i="8"/>
  <c r="T302" i="8"/>
  <c r="U302" i="8"/>
  <c r="V302" i="8"/>
  <c r="X302" i="8"/>
  <c r="Y302" i="8"/>
  <c r="Z302" i="8"/>
  <c r="AA302" i="8"/>
  <c r="AB302" i="8"/>
  <c r="AC302" i="8"/>
  <c r="AD302" i="8"/>
  <c r="P303" i="8"/>
  <c r="Q303" i="8"/>
  <c r="R303" i="8"/>
  <c r="S303" i="8"/>
  <c r="T303" i="8"/>
  <c r="U303" i="8"/>
  <c r="V303" i="8"/>
  <c r="X303" i="8"/>
  <c r="Y303" i="8"/>
  <c r="Z303" i="8"/>
  <c r="AA303" i="8"/>
  <c r="AB303" i="8"/>
  <c r="AC303" i="8"/>
  <c r="AD303" i="8"/>
  <c r="P304" i="8"/>
  <c r="Q304" i="8"/>
  <c r="R304" i="8"/>
  <c r="S304" i="8"/>
  <c r="T304" i="8"/>
  <c r="U304" i="8"/>
  <c r="V304" i="8"/>
  <c r="X304" i="8"/>
  <c r="Y304" i="8"/>
  <c r="Z304" i="8"/>
  <c r="AA304" i="8"/>
  <c r="AB304" i="8"/>
  <c r="AC304" i="8"/>
  <c r="AD304" i="8"/>
  <c r="P305" i="8"/>
  <c r="Q305" i="8"/>
  <c r="R305" i="8"/>
  <c r="S305" i="8"/>
  <c r="T305" i="8"/>
  <c r="U305" i="8"/>
  <c r="V305" i="8"/>
  <c r="X305" i="8"/>
  <c r="Y305" i="8"/>
  <c r="Z305" i="8"/>
  <c r="AA305" i="8"/>
  <c r="AB305" i="8"/>
  <c r="AC305" i="8"/>
  <c r="AD305" i="8"/>
  <c r="P306" i="8"/>
  <c r="Q306" i="8"/>
  <c r="R306" i="8"/>
  <c r="S306" i="8"/>
  <c r="T306" i="8"/>
  <c r="U306" i="8"/>
  <c r="V306" i="8"/>
  <c r="X306" i="8"/>
  <c r="Y306" i="8"/>
  <c r="Z306" i="8"/>
  <c r="AA306" i="8"/>
  <c r="AB306" i="8"/>
  <c r="AC306" i="8"/>
  <c r="AD306" i="8"/>
  <c r="P307" i="8"/>
  <c r="Q307" i="8"/>
  <c r="R307" i="8"/>
  <c r="S307" i="8"/>
  <c r="T307" i="8"/>
  <c r="U307" i="8"/>
  <c r="V307" i="8"/>
  <c r="X307" i="8"/>
  <c r="Y307" i="8"/>
  <c r="Z307" i="8"/>
  <c r="AA307" i="8"/>
  <c r="AB307" i="8"/>
  <c r="AC307" i="8"/>
  <c r="AD307" i="8"/>
  <c r="P308" i="8"/>
  <c r="Q308" i="8"/>
  <c r="R308" i="8"/>
  <c r="S308" i="8"/>
  <c r="T308" i="8"/>
  <c r="U308" i="8"/>
  <c r="V308" i="8"/>
  <c r="X308" i="8"/>
  <c r="Y308" i="8"/>
  <c r="Z308" i="8"/>
  <c r="AA308" i="8"/>
  <c r="AB308" i="8"/>
  <c r="AC308" i="8"/>
  <c r="AD308" i="8"/>
  <c r="P309" i="8"/>
  <c r="Q309" i="8"/>
  <c r="R309" i="8"/>
  <c r="S309" i="8"/>
  <c r="T309" i="8"/>
  <c r="U309" i="8"/>
  <c r="V309" i="8"/>
  <c r="X309" i="8"/>
  <c r="Y309" i="8"/>
  <c r="Z309" i="8"/>
  <c r="AA309" i="8"/>
  <c r="AB309" i="8"/>
  <c r="AC309" i="8"/>
  <c r="AD309" i="8"/>
  <c r="P310" i="8"/>
  <c r="Q310" i="8"/>
  <c r="R310" i="8"/>
  <c r="S310" i="8"/>
  <c r="T310" i="8"/>
  <c r="U310" i="8"/>
  <c r="V310" i="8"/>
  <c r="X310" i="8"/>
  <c r="Y310" i="8"/>
  <c r="Z310" i="8"/>
  <c r="AA310" i="8"/>
  <c r="AB310" i="8"/>
  <c r="AC310" i="8"/>
  <c r="AD310" i="8"/>
  <c r="P311" i="8"/>
  <c r="Q311" i="8"/>
  <c r="R311" i="8"/>
  <c r="S311" i="8"/>
  <c r="T311" i="8"/>
  <c r="U311" i="8"/>
  <c r="V311" i="8"/>
  <c r="X311" i="8"/>
  <c r="Y311" i="8"/>
  <c r="Z311" i="8"/>
  <c r="AA311" i="8"/>
  <c r="AB311" i="8"/>
  <c r="AC311" i="8"/>
  <c r="AD311" i="8"/>
  <c r="P312" i="8"/>
  <c r="Q312" i="8"/>
  <c r="R312" i="8"/>
  <c r="S312" i="8"/>
  <c r="T312" i="8"/>
  <c r="U312" i="8"/>
  <c r="V312" i="8"/>
  <c r="X312" i="8"/>
  <c r="Y312" i="8"/>
  <c r="Z312" i="8"/>
  <c r="AA312" i="8"/>
  <c r="AB312" i="8"/>
  <c r="AC312" i="8"/>
  <c r="AD312" i="8"/>
  <c r="P313" i="8"/>
  <c r="Q313" i="8"/>
  <c r="R313" i="8"/>
  <c r="S313" i="8"/>
  <c r="T313" i="8"/>
  <c r="U313" i="8"/>
  <c r="V313" i="8"/>
  <c r="X313" i="8"/>
  <c r="Y313" i="8"/>
  <c r="Z313" i="8"/>
  <c r="AA313" i="8"/>
  <c r="AB313" i="8"/>
  <c r="AC313" i="8"/>
  <c r="AD313" i="8"/>
  <c r="P314" i="8"/>
  <c r="Q314" i="8"/>
  <c r="R314" i="8"/>
  <c r="S314" i="8"/>
  <c r="T314" i="8"/>
  <c r="U314" i="8"/>
  <c r="V314" i="8"/>
  <c r="X314" i="8"/>
  <c r="Y314" i="8"/>
  <c r="Z314" i="8"/>
  <c r="AA314" i="8"/>
  <c r="AB314" i="8"/>
  <c r="AC314" i="8"/>
  <c r="AD314" i="8"/>
  <c r="P315" i="8"/>
  <c r="Q315" i="8"/>
  <c r="R315" i="8"/>
  <c r="S315" i="8"/>
  <c r="T315" i="8"/>
  <c r="U315" i="8"/>
  <c r="V315" i="8"/>
  <c r="X315" i="8"/>
  <c r="Y315" i="8"/>
  <c r="Z315" i="8"/>
  <c r="AA315" i="8"/>
  <c r="AB315" i="8"/>
  <c r="AC315" i="8"/>
  <c r="AD315" i="8"/>
  <c r="P316" i="8"/>
  <c r="Q316" i="8"/>
  <c r="R316" i="8"/>
  <c r="S316" i="8"/>
  <c r="T316" i="8"/>
  <c r="U316" i="8"/>
  <c r="V316" i="8"/>
  <c r="X316" i="8"/>
  <c r="Y316" i="8"/>
  <c r="Z316" i="8"/>
  <c r="AA316" i="8"/>
  <c r="AB316" i="8"/>
  <c r="AC316" i="8"/>
  <c r="AD316" i="8"/>
  <c r="P317" i="8"/>
  <c r="Q317" i="8"/>
  <c r="R317" i="8"/>
  <c r="S317" i="8"/>
  <c r="T317" i="8"/>
  <c r="U317" i="8"/>
  <c r="V317" i="8"/>
  <c r="X317" i="8"/>
  <c r="Y317" i="8"/>
  <c r="Z317" i="8"/>
  <c r="AA317" i="8"/>
  <c r="AB317" i="8"/>
  <c r="AC317" i="8"/>
  <c r="AD317" i="8"/>
  <c r="P318" i="8"/>
  <c r="Q318" i="8"/>
  <c r="R318" i="8"/>
  <c r="S318" i="8"/>
  <c r="T318" i="8"/>
  <c r="U318" i="8"/>
  <c r="V318" i="8"/>
  <c r="X318" i="8"/>
  <c r="Y318" i="8"/>
  <c r="Z318" i="8"/>
  <c r="AA318" i="8"/>
  <c r="AB318" i="8"/>
  <c r="AC318" i="8"/>
  <c r="AD318" i="8"/>
  <c r="P319" i="8"/>
  <c r="Q319" i="8"/>
  <c r="R319" i="8"/>
  <c r="S319" i="8"/>
  <c r="T319" i="8"/>
  <c r="U319" i="8"/>
  <c r="V319" i="8"/>
  <c r="X319" i="8"/>
  <c r="Y319" i="8"/>
  <c r="Z319" i="8"/>
  <c r="AA319" i="8"/>
  <c r="AB319" i="8"/>
  <c r="AC319" i="8"/>
  <c r="AD319" i="8"/>
  <c r="P320" i="8"/>
  <c r="Q320" i="8"/>
  <c r="R320" i="8"/>
  <c r="S320" i="8"/>
  <c r="T320" i="8"/>
  <c r="U320" i="8"/>
  <c r="V320" i="8"/>
  <c r="X320" i="8"/>
  <c r="Y320" i="8"/>
  <c r="Z320" i="8"/>
  <c r="AA320" i="8"/>
  <c r="AB320" i="8"/>
  <c r="AC320" i="8"/>
  <c r="AD320" i="8"/>
  <c r="P321" i="8"/>
  <c r="Q321" i="8"/>
  <c r="R321" i="8"/>
  <c r="S321" i="8"/>
  <c r="T321" i="8"/>
  <c r="U321" i="8"/>
  <c r="V321" i="8"/>
  <c r="X321" i="8"/>
  <c r="Y321" i="8"/>
  <c r="Z321" i="8"/>
  <c r="AA321" i="8"/>
  <c r="AB321" i="8"/>
  <c r="AC321" i="8"/>
  <c r="AD321" i="8"/>
  <c r="P322" i="8"/>
  <c r="Q322" i="8"/>
  <c r="R322" i="8"/>
  <c r="S322" i="8"/>
  <c r="T322" i="8"/>
  <c r="U322" i="8"/>
  <c r="V322" i="8"/>
  <c r="X322" i="8"/>
  <c r="Y322" i="8"/>
  <c r="Z322" i="8"/>
  <c r="AA322" i="8"/>
  <c r="AB322" i="8"/>
  <c r="AC322" i="8"/>
  <c r="AD322" i="8"/>
  <c r="P323" i="8"/>
  <c r="Q323" i="8"/>
  <c r="R323" i="8"/>
  <c r="S323" i="8"/>
  <c r="T323" i="8"/>
  <c r="U323" i="8"/>
  <c r="V323" i="8"/>
  <c r="X323" i="8"/>
  <c r="Y323" i="8"/>
  <c r="Z323" i="8"/>
  <c r="AA323" i="8"/>
  <c r="AB323" i="8"/>
  <c r="AC323" i="8"/>
  <c r="AD323" i="8"/>
  <c r="P324" i="8"/>
  <c r="Q324" i="8"/>
  <c r="R324" i="8"/>
  <c r="S324" i="8"/>
  <c r="T324" i="8"/>
  <c r="U324" i="8"/>
  <c r="V324" i="8"/>
  <c r="X324" i="8"/>
  <c r="Y324" i="8"/>
  <c r="Z324" i="8"/>
  <c r="AA324" i="8"/>
  <c r="AB324" i="8"/>
  <c r="AC324" i="8"/>
  <c r="AD324" i="8"/>
  <c r="P325" i="8"/>
  <c r="Q325" i="8"/>
  <c r="R325" i="8"/>
  <c r="S325" i="8"/>
  <c r="T325" i="8"/>
  <c r="U325" i="8"/>
  <c r="V325" i="8"/>
  <c r="X325" i="8"/>
  <c r="Y325" i="8"/>
  <c r="Z325" i="8"/>
  <c r="AA325" i="8"/>
  <c r="AB325" i="8"/>
  <c r="AC325" i="8"/>
  <c r="AD325" i="8"/>
  <c r="P326" i="8"/>
  <c r="Q326" i="8"/>
  <c r="R326" i="8"/>
  <c r="S326" i="8"/>
  <c r="T326" i="8"/>
  <c r="U326" i="8"/>
  <c r="V326" i="8"/>
  <c r="X326" i="8"/>
  <c r="Y326" i="8"/>
  <c r="Z326" i="8"/>
  <c r="AA326" i="8"/>
  <c r="AB326" i="8"/>
  <c r="AC326" i="8"/>
  <c r="AD326" i="8"/>
  <c r="P327" i="8"/>
  <c r="Q327" i="8"/>
  <c r="R327" i="8"/>
  <c r="S327" i="8"/>
  <c r="T327" i="8"/>
  <c r="U327" i="8"/>
  <c r="V327" i="8"/>
  <c r="X327" i="8"/>
  <c r="Y327" i="8"/>
  <c r="Z327" i="8"/>
  <c r="AA327" i="8"/>
  <c r="AB327" i="8"/>
  <c r="AC327" i="8"/>
  <c r="AD327" i="8"/>
  <c r="P328" i="8"/>
  <c r="Q328" i="8"/>
  <c r="R328" i="8"/>
  <c r="S328" i="8"/>
  <c r="T328" i="8"/>
  <c r="U328" i="8"/>
  <c r="V328" i="8"/>
  <c r="X328" i="8"/>
  <c r="Y328" i="8"/>
  <c r="Z328" i="8"/>
  <c r="AA328" i="8"/>
  <c r="AB328" i="8"/>
  <c r="AC328" i="8"/>
  <c r="AD328" i="8"/>
  <c r="P329" i="8"/>
  <c r="Q329" i="8"/>
  <c r="R329" i="8"/>
  <c r="S329" i="8"/>
  <c r="T329" i="8"/>
  <c r="U329" i="8"/>
  <c r="V329" i="8"/>
  <c r="X329" i="8"/>
  <c r="Y329" i="8"/>
  <c r="Z329" i="8"/>
  <c r="AA329" i="8"/>
  <c r="AB329" i="8"/>
  <c r="AC329" i="8"/>
  <c r="AD329" i="8"/>
  <c r="P330" i="8"/>
  <c r="Q330" i="8"/>
  <c r="R330" i="8"/>
  <c r="S330" i="8"/>
  <c r="T330" i="8"/>
  <c r="U330" i="8"/>
  <c r="V330" i="8"/>
  <c r="X330" i="8"/>
  <c r="Y330" i="8"/>
  <c r="Z330" i="8"/>
  <c r="AA330" i="8"/>
  <c r="AB330" i="8"/>
  <c r="AC330" i="8"/>
  <c r="AD330" i="8"/>
  <c r="P331" i="8"/>
  <c r="Q331" i="8"/>
  <c r="R331" i="8"/>
  <c r="S331" i="8"/>
  <c r="T331" i="8"/>
  <c r="U331" i="8"/>
  <c r="V331" i="8"/>
  <c r="X331" i="8"/>
  <c r="Y331" i="8"/>
  <c r="Z331" i="8"/>
  <c r="AA331" i="8"/>
  <c r="AB331" i="8"/>
  <c r="AC331" i="8"/>
  <c r="AD331" i="8"/>
  <c r="P332" i="8"/>
  <c r="Q332" i="8"/>
  <c r="R332" i="8"/>
  <c r="S332" i="8"/>
  <c r="T332" i="8"/>
  <c r="U332" i="8"/>
  <c r="V332" i="8"/>
  <c r="X332" i="8"/>
  <c r="Y332" i="8"/>
  <c r="Z332" i="8"/>
  <c r="AA332" i="8"/>
  <c r="AB332" i="8"/>
  <c r="AC332" i="8"/>
  <c r="AD332" i="8"/>
  <c r="P333" i="8"/>
  <c r="Q333" i="8"/>
  <c r="R333" i="8"/>
  <c r="S333" i="8"/>
  <c r="T333" i="8"/>
  <c r="U333" i="8"/>
  <c r="V333" i="8"/>
  <c r="X333" i="8"/>
  <c r="Y333" i="8"/>
  <c r="Z333" i="8"/>
  <c r="AA333" i="8"/>
  <c r="AB333" i="8"/>
  <c r="AC333" i="8"/>
  <c r="AD333" i="8"/>
  <c r="P334" i="8"/>
  <c r="Q334" i="8"/>
  <c r="R334" i="8"/>
  <c r="S334" i="8"/>
  <c r="T334" i="8"/>
  <c r="U334" i="8"/>
  <c r="V334" i="8"/>
  <c r="X334" i="8"/>
  <c r="Y334" i="8"/>
  <c r="Z334" i="8"/>
  <c r="AA334" i="8"/>
  <c r="AB334" i="8"/>
  <c r="AC334" i="8"/>
  <c r="AD334" i="8"/>
  <c r="P335" i="8"/>
  <c r="Q335" i="8"/>
  <c r="R335" i="8"/>
  <c r="S335" i="8"/>
  <c r="T335" i="8"/>
  <c r="U335" i="8"/>
  <c r="V335" i="8"/>
  <c r="X335" i="8"/>
  <c r="Y335" i="8"/>
  <c r="Z335" i="8"/>
  <c r="AA335" i="8"/>
  <c r="AB335" i="8"/>
  <c r="AC335" i="8"/>
  <c r="AD335" i="8"/>
  <c r="P336" i="8"/>
  <c r="Q336" i="8"/>
  <c r="R336" i="8"/>
  <c r="S336" i="8"/>
  <c r="T336" i="8"/>
  <c r="U336" i="8"/>
  <c r="V336" i="8"/>
  <c r="X336" i="8"/>
  <c r="Y336" i="8"/>
  <c r="Z336" i="8"/>
  <c r="AA336" i="8"/>
  <c r="AB336" i="8"/>
  <c r="AC336" i="8"/>
  <c r="AD336" i="8"/>
  <c r="P337" i="8"/>
  <c r="Q337" i="8"/>
  <c r="R337" i="8"/>
  <c r="S337" i="8"/>
  <c r="T337" i="8"/>
  <c r="U337" i="8"/>
  <c r="V337" i="8"/>
  <c r="X337" i="8"/>
  <c r="Y337" i="8"/>
  <c r="Z337" i="8"/>
  <c r="AA337" i="8"/>
  <c r="AB337" i="8"/>
  <c r="AC337" i="8"/>
  <c r="AD337" i="8"/>
  <c r="P338" i="8"/>
  <c r="Q338" i="8"/>
  <c r="R338" i="8"/>
  <c r="S338" i="8"/>
  <c r="T338" i="8"/>
  <c r="U338" i="8"/>
  <c r="V338" i="8"/>
  <c r="X338" i="8"/>
  <c r="Y338" i="8"/>
  <c r="Z338" i="8"/>
  <c r="AA338" i="8"/>
  <c r="AB338" i="8"/>
  <c r="AC338" i="8"/>
  <c r="AD338" i="8"/>
  <c r="P339" i="8"/>
  <c r="Q339" i="8"/>
  <c r="R339" i="8"/>
  <c r="S339" i="8"/>
  <c r="T339" i="8"/>
  <c r="U339" i="8"/>
  <c r="V339" i="8"/>
  <c r="X339" i="8"/>
  <c r="Y339" i="8"/>
  <c r="Z339" i="8"/>
  <c r="AA339" i="8"/>
  <c r="AB339" i="8"/>
  <c r="AC339" i="8"/>
  <c r="AD339" i="8"/>
  <c r="P340" i="8"/>
  <c r="Q340" i="8"/>
  <c r="R340" i="8"/>
  <c r="S340" i="8"/>
  <c r="T340" i="8"/>
  <c r="U340" i="8"/>
  <c r="V340" i="8"/>
  <c r="X340" i="8"/>
  <c r="Y340" i="8"/>
  <c r="Z340" i="8"/>
  <c r="AA340" i="8"/>
  <c r="AB340" i="8"/>
  <c r="AC340" i="8"/>
  <c r="AD340" i="8"/>
  <c r="P341" i="8"/>
  <c r="Q341" i="8"/>
  <c r="R341" i="8"/>
  <c r="S341" i="8"/>
  <c r="T341" i="8"/>
  <c r="U341" i="8"/>
  <c r="V341" i="8"/>
  <c r="X341" i="8"/>
  <c r="Y341" i="8"/>
  <c r="Z341" i="8"/>
  <c r="AA341" i="8"/>
  <c r="AB341" i="8"/>
  <c r="AC341" i="8"/>
  <c r="AD341" i="8"/>
  <c r="P342" i="8"/>
  <c r="Q342" i="8"/>
  <c r="R342" i="8"/>
  <c r="S342" i="8"/>
  <c r="T342" i="8"/>
  <c r="U342" i="8"/>
  <c r="V342" i="8"/>
  <c r="X342" i="8"/>
  <c r="Y342" i="8"/>
  <c r="Z342" i="8"/>
  <c r="AA342" i="8"/>
  <c r="AB342" i="8"/>
  <c r="AC342" i="8"/>
  <c r="AD342" i="8"/>
  <c r="P343" i="8"/>
  <c r="Q343" i="8"/>
  <c r="R343" i="8"/>
  <c r="S343" i="8"/>
  <c r="T343" i="8"/>
  <c r="U343" i="8"/>
  <c r="V343" i="8"/>
  <c r="X343" i="8"/>
  <c r="Y343" i="8"/>
  <c r="Z343" i="8"/>
  <c r="AA343" i="8"/>
  <c r="AB343" i="8"/>
  <c r="AC343" i="8"/>
  <c r="AD343" i="8"/>
  <c r="P344" i="8"/>
  <c r="Q344" i="8"/>
  <c r="R344" i="8"/>
  <c r="S344" i="8"/>
  <c r="T344" i="8"/>
  <c r="U344" i="8"/>
  <c r="V344" i="8"/>
  <c r="X344" i="8"/>
  <c r="Y344" i="8"/>
  <c r="Z344" i="8"/>
  <c r="AA344" i="8"/>
  <c r="AB344" i="8"/>
  <c r="AC344" i="8"/>
  <c r="AD344" i="8"/>
  <c r="P345" i="8"/>
  <c r="Q345" i="8"/>
  <c r="R345" i="8"/>
  <c r="S345" i="8"/>
  <c r="T345" i="8"/>
  <c r="U345" i="8"/>
  <c r="V345" i="8"/>
  <c r="X345" i="8"/>
  <c r="Y345" i="8"/>
  <c r="Z345" i="8"/>
  <c r="AA345" i="8"/>
  <c r="AB345" i="8"/>
  <c r="AC345" i="8"/>
  <c r="AD345" i="8"/>
  <c r="P346" i="8"/>
  <c r="Q346" i="8"/>
  <c r="R346" i="8"/>
  <c r="S346" i="8"/>
  <c r="T346" i="8"/>
  <c r="U346" i="8"/>
  <c r="V346" i="8"/>
  <c r="X346" i="8"/>
  <c r="Y346" i="8"/>
  <c r="Z346" i="8"/>
  <c r="AA346" i="8"/>
  <c r="AB346" i="8"/>
  <c r="AC346" i="8"/>
  <c r="AD346" i="8"/>
  <c r="P347" i="8"/>
  <c r="Q347" i="8"/>
  <c r="R347" i="8"/>
  <c r="S347" i="8"/>
  <c r="T347" i="8"/>
  <c r="U347" i="8"/>
  <c r="V347" i="8"/>
  <c r="X347" i="8"/>
  <c r="Y347" i="8"/>
  <c r="Z347" i="8"/>
  <c r="AA347" i="8"/>
  <c r="AB347" i="8"/>
  <c r="AC347" i="8"/>
  <c r="AD347" i="8"/>
  <c r="P348" i="8"/>
  <c r="Q348" i="8"/>
  <c r="R348" i="8"/>
  <c r="S348" i="8"/>
  <c r="T348" i="8"/>
  <c r="U348" i="8"/>
  <c r="V348" i="8"/>
  <c r="X348" i="8"/>
  <c r="Y348" i="8"/>
  <c r="Z348" i="8"/>
  <c r="AA348" i="8"/>
  <c r="AB348" i="8"/>
  <c r="AC348" i="8"/>
  <c r="AD348" i="8"/>
  <c r="P349" i="8"/>
  <c r="Q349" i="8"/>
  <c r="R349" i="8"/>
  <c r="S349" i="8"/>
  <c r="T349" i="8"/>
  <c r="U349" i="8"/>
  <c r="V349" i="8"/>
  <c r="X349" i="8"/>
  <c r="Y349" i="8"/>
  <c r="Z349" i="8"/>
  <c r="AA349" i="8"/>
  <c r="AB349" i="8"/>
  <c r="AC349" i="8"/>
  <c r="AD349" i="8"/>
  <c r="P350" i="8"/>
  <c r="Q350" i="8"/>
  <c r="R350" i="8"/>
  <c r="S350" i="8"/>
  <c r="T350" i="8"/>
  <c r="U350" i="8"/>
  <c r="V350" i="8"/>
  <c r="X350" i="8"/>
  <c r="Y350" i="8"/>
  <c r="Z350" i="8"/>
  <c r="AA350" i="8"/>
  <c r="AB350" i="8"/>
  <c r="AC350" i="8"/>
  <c r="AD350" i="8"/>
  <c r="P351" i="8"/>
  <c r="Q351" i="8"/>
  <c r="R351" i="8"/>
  <c r="S351" i="8"/>
  <c r="T351" i="8"/>
  <c r="U351" i="8"/>
  <c r="V351" i="8"/>
  <c r="X351" i="8"/>
  <c r="Y351" i="8"/>
  <c r="Z351" i="8"/>
  <c r="AA351" i="8"/>
  <c r="AB351" i="8"/>
  <c r="AC351" i="8"/>
  <c r="AD351" i="8"/>
  <c r="P352" i="8"/>
  <c r="Q352" i="8"/>
  <c r="R352" i="8"/>
  <c r="S352" i="8"/>
  <c r="T352" i="8"/>
  <c r="U352" i="8"/>
  <c r="V352" i="8"/>
  <c r="X352" i="8"/>
  <c r="Y352" i="8"/>
  <c r="Z352" i="8"/>
  <c r="AA352" i="8"/>
  <c r="AB352" i="8"/>
  <c r="AC352" i="8"/>
  <c r="AD352" i="8"/>
  <c r="P353" i="8"/>
  <c r="Q353" i="8"/>
  <c r="R353" i="8"/>
  <c r="S353" i="8"/>
  <c r="T353" i="8"/>
  <c r="U353" i="8"/>
  <c r="V353" i="8"/>
  <c r="X353" i="8"/>
  <c r="Y353" i="8"/>
  <c r="Z353" i="8"/>
  <c r="AA353" i="8"/>
  <c r="AB353" i="8"/>
  <c r="AC353" i="8"/>
  <c r="AD353" i="8"/>
  <c r="P354" i="8"/>
  <c r="Q354" i="8"/>
  <c r="R354" i="8"/>
  <c r="S354" i="8"/>
  <c r="T354" i="8"/>
  <c r="U354" i="8"/>
  <c r="V354" i="8"/>
  <c r="X354" i="8"/>
  <c r="Y354" i="8"/>
  <c r="Z354" i="8"/>
  <c r="AA354" i="8"/>
  <c r="AB354" i="8"/>
  <c r="AC354" i="8"/>
  <c r="AD354" i="8"/>
  <c r="P355" i="8"/>
  <c r="Q355" i="8"/>
  <c r="R355" i="8"/>
  <c r="S355" i="8"/>
  <c r="T355" i="8"/>
  <c r="U355" i="8"/>
  <c r="V355" i="8"/>
  <c r="X355" i="8"/>
  <c r="Y355" i="8"/>
  <c r="Z355" i="8"/>
  <c r="AA355" i="8"/>
  <c r="AB355" i="8"/>
  <c r="AC355" i="8"/>
  <c r="AD355" i="8"/>
  <c r="P356" i="8"/>
  <c r="Q356" i="8"/>
  <c r="R356" i="8"/>
  <c r="S356" i="8"/>
  <c r="T356" i="8"/>
  <c r="U356" i="8"/>
  <c r="V356" i="8"/>
  <c r="X356" i="8"/>
  <c r="Y356" i="8"/>
  <c r="Z356" i="8"/>
  <c r="AA356" i="8"/>
  <c r="AB356" i="8"/>
  <c r="AC356" i="8"/>
  <c r="AD356" i="8"/>
  <c r="P357" i="8"/>
  <c r="Q357" i="8"/>
  <c r="R357" i="8"/>
  <c r="S357" i="8"/>
  <c r="T357" i="8"/>
  <c r="U357" i="8"/>
  <c r="V357" i="8"/>
  <c r="X357" i="8"/>
  <c r="Y357" i="8"/>
  <c r="Z357" i="8"/>
  <c r="AA357" i="8"/>
  <c r="AB357" i="8"/>
  <c r="AC357" i="8"/>
  <c r="AD357" i="8"/>
  <c r="P358" i="8"/>
  <c r="Q358" i="8"/>
  <c r="R358" i="8"/>
  <c r="S358" i="8"/>
  <c r="T358" i="8"/>
  <c r="U358" i="8"/>
  <c r="V358" i="8"/>
  <c r="X358" i="8"/>
  <c r="Y358" i="8"/>
  <c r="Z358" i="8"/>
  <c r="AA358" i="8"/>
  <c r="AB358" i="8"/>
  <c r="AC358" i="8"/>
  <c r="AD358" i="8"/>
  <c r="P359" i="8"/>
  <c r="Q359" i="8"/>
  <c r="R359" i="8"/>
  <c r="S359" i="8"/>
  <c r="T359" i="8"/>
  <c r="U359" i="8"/>
  <c r="V359" i="8"/>
  <c r="X359" i="8"/>
  <c r="Y359" i="8"/>
  <c r="Z359" i="8"/>
  <c r="AA359" i="8"/>
  <c r="AB359" i="8"/>
  <c r="AC359" i="8"/>
  <c r="AD359" i="8"/>
  <c r="P360" i="8"/>
  <c r="Q360" i="8"/>
  <c r="R360" i="8"/>
  <c r="S360" i="8"/>
  <c r="T360" i="8"/>
  <c r="U360" i="8"/>
  <c r="V360" i="8"/>
  <c r="X360" i="8"/>
  <c r="Y360" i="8"/>
  <c r="Z360" i="8"/>
  <c r="AA360" i="8"/>
  <c r="AB360" i="8"/>
  <c r="AC360" i="8"/>
  <c r="AD360" i="8"/>
  <c r="P361" i="8"/>
  <c r="Q361" i="8"/>
  <c r="R361" i="8"/>
  <c r="S361" i="8"/>
  <c r="T361" i="8"/>
  <c r="U361" i="8"/>
  <c r="V361" i="8"/>
  <c r="X361" i="8"/>
  <c r="Y361" i="8"/>
  <c r="Z361" i="8"/>
  <c r="AA361" i="8"/>
  <c r="AB361" i="8"/>
  <c r="AC361" i="8"/>
  <c r="AD361" i="8"/>
  <c r="P362" i="8"/>
  <c r="Q362" i="8"/>
  <c r="R362" i="8"/>
  <c r="S362" i="8"/>
  <c r="T362" i="8"/>
  <c r="U362" i="8"/>
  <c r="V362" i="8"/>
  <c r="X362" i="8"/>
  <c r="Y362" i="8"/>
  <c r="Z362" i="8"/>
  <c r="AA362" i="8"/>
  <c r="AB362" i="8"/>
  <c r="AC362" i="8"/>
  <c r="AD362" i="8"/>
  <c r="P363" i="8"/>
  <c r="Q363" i="8"/>
  <c r="R363" i="8"/>
  <c r="S363" i="8"/>
  <c r="T363" i="8"/>
  <c r="U363" i="8"/>
  <c r="V363" i="8"/>
  <c r="X363" i="8"/>
  <c r="Y363" i="8"/>
  <c r="Z363" i="8"/>
  <c r="AA363" i="8"/>
  <c r="AB363" i="8"/>
  <c r="AC363" i="8"/>
  <c r="AD363" i="8"/>
  <c r="P364" i="8"/>
  <c r="Q364" i="8"/>
  <c r="R364" i="8"/>
  <c r="S364" i="8"/>
  <c r="T364" i="8"/>
  <c r="U364" i="8"/>
  <c r="V364" i="8"/>
  <c r="X364" i="8"/>
  <c r="Y364" i="8"/>
  <c r="Z364" i="8"/>
  <c r="AA364" i="8"/>
  <c r="AB364" i="8"/>
  <c r="AC364" i="8"/>
  <c r="AD364" i="8"/>
  <c r="P365" i="8"/>
  <c r="Q365" i="8"/>
  <c r="R365" i="8"/>
  <c r="S365" i="8"/>
  <c r="T365" i="8"/>
  <c r="U365" i="8"/>
  <c r="V365" i="8"/>
  <c r="X365" i="8"/>
  <c r="Y365" i="8"/>
  <c r="Z365" i="8"/>
  <c r="AA365" i="8"/>
  <c r="AB365" i="8"/>
  <c r="AC365" i="8"/>
  <c r="AD365" i="8"/>
  <c r="P366" i="8"/>
  <c r="Q366" i="8"/>
  <c r="R366" i="8"/>
  <c r="S366" i="8"/>
  <c r="T366" i="8"/>
  <c r="U366" i="8"/>
  <c r="V366" i="8"/>
  <c r="X366" i="8"/>
  <c r="Y366" i="8"/>
  <c r="Z366" i="8"/>
  <c r="AA366" i="8"/>
  <c r="AB366" i="8"/>
  <c r="AC366" i="8"/>
  <c r="AD366" i="8"/>
  <c r="P367" i="8"/>
  <c r="Q367" i="8"/>
  <c r="R367" i="8"/>
  <c r="S367" i="8"/>
  <c r="T367" i="8"/>
  <c r="U367" i="8"/>
  <c r="V367" i="8"/>
  <c r="X367" i="8"/>
  <c r="Y367" i="8"/>
  <c r="Z367" i="8"/>
  <c r="AA367" i="8"/>
  <c r="AB367" i="8"/>
  <c r="AC367" i="8"/>
  <c r="AD367" i="8"/>
  <c r="P368" i="8"/>
  <c r="Q368" i="8"/>
  <c r="R368" i="8"/>
  <c r="S368" i="8"/>
  <c r="T368" i="8"/>
  <c r="U368" i="8"/>
  <c r="V368" i="8"/>
  <c r="X368" i="8"/>
  <c r="Y368" i="8"/>
  <c r="Z368" i="8"/>
  <c r="AA368" i="8"/>
  <c r="AB368" i="8"/>
  <c r="AC368" i="8"/>
  <c r="AD368" i="8"/>
  <c r="P369" i="8"/>
  <c r="Q369" i="8"/>
  <c r="R369" i="8"/>
  <c r="S369" i="8"/>
  <c r="T369" i="8"/>
  <c r="U369" i="8"/>
  <c r="V369" i="8"/>
  <c r="X369" i="8"/>
  <c r="Y369" i="8"/>
  <c r="Z369" i="8"/>
  <c r="AA369" i="8"/>
  <c r="AB369" i="8"/>
  <c r="AC369" i="8"/>
  <c r="AD369" i="8"/>
  <c r="P370" i="8"/>
  <c r="Q370" i="8"/>
  <c r="R370" i="8"/>
  <c r="S370" i="8"/>
  <c r="T370" i="8"/>
  <c r="U370" i="8"/>
  <c r="V370" i="8"/>
  <c r="X370" i="8"/>
  <c r="Y370" i="8"/>
  <c r="Z370" i="8"/>
  <c r="AA370" i="8"/>
  <c r="AB370" i="8"/>
  <c r="AC370" i="8"/>
  <c r="AD370" i="8"/>
  <c r="P371" i="8"/>
  <c r="Q371" i="8"/>
  <c r="R371" i="8"/>
  <c r="S371" i="8"/>
  <c r="T371" i="8"/>
  <c r="U371" i="8"/>
  <c r="V371" i="8"/>
  <c r="X371" i="8"/>
  <c r="Y371" i="8"/>
  <c r="Z371" i="8"/>
  <c r="AA371" i="8"/>
  <c r="AB371" i="8"/>
  <c r="AC371" i="8"/>
  <c r="AD371" i="8"/>
  <c r="P372" i="8"/>
  <c r="Q372" i="8"/>
  <c r="R372" i="8"/>
  <c r="S372" i="8"/>
  <c r="T372" i="8"/>
  <c r="U372" i="8"/>
  <c r="V372" i="8"/>
  <c r="X372" i="8"/>
  <c r="Y372" i="8"/>
  <c r="Z372" i="8"/>
  <c r="AA372" i="8"/>
  <c r="AB372" i="8"/>
  <c r="AC372" i="8"/>
  <c r="AD372" i="8"/>
  <c r="P373" i="8"/>
  <c r="Q373" i="8"/>
  <c r="R373" i="8"/>
  <c r="S373" i="8"/>
  <c r="T373" i="8"/>
  <c r="U373" i="8"/>
  <c r="V373" i="8"/>
  <c r="X373" i="8"/>
  <c r="Y373" i="8"/>
  <c r="Z373" i="8"/>
  <c r="AA373" i="8"/>
  <c r="AB373" i="8"/>
  <c r="AC373" i="8"/>
  <c r="AD373" i="8"/>
  <c r="P374" i="8"/>
  <c r="Q374" i="8"/>
  <c r="R374" i="8"/>
  <c r="S374" i="8"/>
  <c r="T374" i="8"/>
  <c r="U374" i="8"/>
  <c r="V374" i="8"/>
  <c r="X374" i="8"/>
  <c r="Y374" i="8"/>
  <c r="Z374" i="8"/>
  <c r="AA374" i="8"/>
  <c r="AB374" i="8"/>
  <c r="AC374" i="8"/>
  <c r="AD374" i="8"/>
  <c r="P375" i="8"/>
  <c r="Q375" i="8"/>
  <c r="R375" i="8"/>
  <c r="S375" i="8"/>
  <c r="T375" i="8"/>
  <c r="U375" i="8"/>
  <c r="V375" i="8"/>
  <c r="X375" i="8"/>
  <c r="Y375" i="8"/>
  <c r="Z375" i="8"/>
  <c r="AA375" i="8"/>
  <c r="AB375" i="8"/>
  <c r="AC375" i="8"/>
  <c r="AD375" i="8"/>
  <c r="P376" i="8"/>
  <c r="Q376" i="8"/>
  <c r="R376" i="8"/>
  <c r="S376" i="8"/>
  <c r="T376" i="8"/>
  <c r="U376" i="8"/>
  <c r="V376" i="8"/>
  <c r="X376" i="8"/>
  <c r="Y376" i="8"/>
  <c r="Z376" i="8"/>
  <c r="AA376" i="8"/>
  <c r="AB376" i="8"/>
  <c r="AC376" i="8"/>
  <c r="AD376" i="8"/>
  <c r="P377" i="8"/>
  <c r="Q377" i="8"/>
  <c r="R377" i="8"/>
  <c r="S377" i="8"/>
  <c r="T377" i="8"/>
  <c r="U377" i="8"/>
  <c r="V377" i="8"/>
  <c r="X377" i="8"/>
  <c r="Y377" i="8"/>
  <c r="Z377" i="8"/>
  <c r="AA377" i="8"/>
  <c r="AB377" i="8"/>
  <c r="AC377" i="8"/>
  <c r="AD377" i="8"/>
  <c r="P378" i="8"/>
  <c r="Q378" i="8"/>
  <c r="R378" i="8"/>
  <c r="S378" i="8"/>
  <c r="T378" i="8"/>
  <c r="U378" i="8"/>
  <c r="V378" i="8"/>
  <c r="X378" i="8"/>
  <c r="Y378" i="8"/>
  <c r="Z378" i="8"/>
  <c r="AA378" i="8"/>
  <c r="AB378" i="8"/>
  <c r="AC378" i="8"/>
  <c r="AD378" i="8"/>
  <c r="P379" i="8"/>
  <c r="Q379" i="8"/>
  <c r="R379" i="8"/>
  <c r="S379" i="8"/>
  <c r="T379" i="8"/>
  <c r="U379" i="8"/>
  <c r="V379" i="8"/>
  <c r="X379" i="8"/>
  <c r="Y379" i="8"/>
  <c r="Z379" i="8"/>
  <c r="AA379" i="8"/>
  <c r="AB379" i="8"/>
  <c r="AC379" i="8"/>
  <c r="AD379" i="8"/>
  <c r="P380" i="8"/>
  <c r="Q380" i="8"/>
  <c r="R380" i="8"/>
  <c r="S380" i="8"/>
  <c r="T380" i="8"/>
  <c r="U380" i="8"/>
  <c r="V380" i="8"/>
  <c r="X380" i="8"/>
  <c r="Y380" i="8"/>
  <c r="Z380" i="8"/>
  <c r="AA380" i="8"/>
  <c r="AB380" i="8"/>
  <c r="AC380" i="8"/>
  <c r="AD380" i="8"/>
  <c r="P381" i="8"/>
  <c r="Q381" i="8"/>
  <c r="R381" i="8"/>
  <c r="S381" i="8"/>
  <c r="T381" i="8"/>
  <c r="U381" i="8"/>
  <c r="V381" i="8"/>
  <c r="X381" i="8"/>
  <c r="Y381" i="8"/>
  <c r="Z381" i="8"/>
  <c r="AA381" i="8"/>
  <c r="AB381" i="8"/>
  <c r="AC381" i="8"/>
  <c r="AD381" i="8"/>
  <c r="P382" i="8"/>
  <c r="Q382" i="8"/>
  <c r="R382" i="8"/>
  <c r="S382" i="8"/>
  <c r="T382" i="8"/>
  <c r="U382" i="8"/>
  <c r="V382" i="8"/>
  <c r="X382" i="8"/>
  <c r="Y382" i="8"/>
  <c r="Z382" i="8"/>
  <c r="AA382" i="8"/>
  <c r="AB382" i="8"/>
  <c r="AC382" i="8"/>
  <c r="AD382" i="8"/>
  <c r="P383" i="8"/>
  <c r="Q383" i="8"/>
  <c r="R383" i="8"/>
  <c r="S383" i="8"/>
  <c r="T383" i="8"/>
  <c r="U383" i="8"/>
  <c r="V383" i="8"/>
  <c r="X383" i="8"/>
  <c r="Y383" i="8"/>
  <c r="Z383" i="8"/>
  <c r="AA383" i="8"/>
  <c r="AB383" i="8"/>
  <c r="AC383" i="8"/>
  <c r="AD383" i="8"/>
  <c r="P384" i="8"/>
  <c r="Q384" i="8"/>
  <c r="R384" i="8"/>
  <c r="S384" i="8"/>
  <c r="T384" i="8"/>
  <c r="U384" i="8"/>
  <c r="V384" i="8"/>
  <c r="X384" i="8"/>
  <c r="Y384" i="8"/>
  <c r="Z384" i="8"/>
  <c r="AA384" i="8"/>
  <c r="AB384" i="8"/>
  <c r="AC384" i="8"/>
  <c r="AD384" i="8"/>
  <c r="P385" i="8"/>
  <c r="Q385" i="8"/>
  <c r="R385" i="8"/>
  <c r="S385" i="8"/>
  <c r="T385" i="8"/>
  <c r="U385" i="8"/>
  <c r="V385" i="8"/>
  <c r="X385" i="8"/>
  <c r="Y385" i="8"/>
  <c r="Z385" i="8"/>
  <c r="AA385" i="8"/>
  <c r="AB385" i="8"/>
  <c r="AC385" i="8"/>
  <c r="AD385" i="8"/>
  <c r="P386" i="8"/>
  <c r="Q386" i="8"/>
  <c r="R386" i="8"/>
  <c r="S386" i="8"/>
  <c r="T386" i="8"/>
  <c r="U386" i="8"/>
  <c r="V386" i="8"/>
  <c r="X386" i="8"/>
  <c r="Y386" i="8"/>
  <c r="Z386" i="8"/>
  <c r="AA386" i="8"/>
  <c r="AB386" i="8"/>
  <c r="AC386" i="8"/>
  <c r="AD386" i="8"/>
  <c r="P387" i="8"/>
  <c r="Q387" i="8"/>
  <c r="R387" i="8"/>
  <c r="S387" i="8"/>
  <c r="T387" i="8"/>
  <c r="U387" i="8"/>
  <c r="V387" i="8"/>
  <c r="X387" i="8"/>
  <c r="Y387" i="8"/>
  <c r="Z387" i="8"/>
  <c r="AA387" i="8"/>
  <c r="AB387" i="8"/>
  <c r="AC387" i="8"/>
  <c r="AD387" i="8"/>
  <c r="P388" i="8"/>
  <c r="Q388" i="8"/>
  <c r="R388" i="8"/>
  <c r="S388" i="8"/>
  <c r="T388" i="8"/>
  <c r="U388" i="8"/>
  <c r="V388" i="8"/>
  <c r="X388" i="8"/>
  <c r="Y388" i="8"/>
  <c r="Z388" i="8"/>
  <c r="AA388" i="8"/>
  <c r="AB388" i="8"/>
  <c r="AC388" i="8"/>
  <c r="AD388" i="8"/>
  <c r="P389" i="8"/>
  <c r="Q389" i="8"/>
  <c r="R389" i="8"/>
  <c r="S389" i="8"/>
  <c r="T389" i="8"/>
  <c r="U389" i="8"/>
  <c r="V389" i="8"/>
  <c r="X389" i="8"/>
  <c r="Y389" i="8"/>
  <c r="Z389" i="8"/>
  <c r="AA389" i="8"/>
  <c r="AB389" i="8"/>
  <c r="AC389" i="8"/>
  <c r="AD389" i="8"/>
  <c r="P390" i="8"/>
  <c r="Q390" i="8"/>
  <c r="R390" i="8"/>
  <c r="S390" i="8"/>
  <c r="T390" i="8"/>
  <c r="U390" i="8"/>
  <c r="V390" i="8"/>
  <c r="X390" i="8"/>
  <c r="Y390" i="8"/>
  <c r="Z390" i="8"/>
  <c r="AA390" i="8"/>
  <c r="AB390" i="8"/>
  <c r="AC390" i="8"/>
  <c r="AD390" i="8"/>
  <c r="P391" i="8"/>
  <c r="Q391" i="8"/>
  <c r="R391" i="8"/>
  <c r="S391" i="8"/>
  <c r="T391" i="8"/>
  <c r="U391" i="8"/>
  <c r="V391" i="8"/>
  <c r="X391" i="8"/>
  <c r="Y391" i="8"/>
  <c r="Z391" i="8"/>
  <c r="AA391" i="8"/>
  <c r="AB391" i="8"/>
  <c r="AC391" i="8"/>
  <c r="AD391" i="8"/>
  <c r="P392" i="8"/>
  <c r="Q392" i="8"/>
  <c r="R392" i="8"/>
  <c r="S392" i="8"/>
  <c r="T392" i="8"/>
  <c r="U392" i="8"/>
  <c r="V392" i="8"/>
  <c r="X392" i="8"/>
  <c r="Y392" i="8"/>
  <c r="Z392" i="8"/>
  <c r="AA392" i="8"/>
  <c r="AB392" i="8"/>
  <c r="AC392" i="8"/>
  <c r="AD392" i="8"/>
  <c r="P393" i="8"/>
  <c r="Q393" i="8"/>
  <c r="R393" i="8"/>
  <c r="S393" i="8"/>
  <c r="T393" i="8"/>
  <c r="U393" i="8"/>
  <c r="V393" i="8"/>
  <c r="X393" i="8"/>
  <c r="Y393" i="8"/>
  <c r="Z393" i="8"/>
  <c r="AA393" i="8"/>
  <c r="AB393" i="8"/>
  <c r="AC393" i="8"/>
  <c r="AD393" i="8"/>
  <c r="P394" i="8"/>
  <c r="Q394" i="8"/>
  <c r="R394" i="8"/>
  <c r="S394" i="8"/>
  <c r="T394" i="8"/>
  <c r="U394" i="8"/>
  <c r="V394" i="8"/>
  <c r="X394" i="8"/>
  <c r="Y394" i="8"/>
  <c r="Z394" i="8"/>
  <c r="AA394" i="8"/>
  <c r="AB394" i="8"/>
  <c r="AC394" i="8"/>
  <c r="AD394" i="8"/>
  <c r="P395" i="8"/>
  <c r="Q395" i="8"/>
  <c r="R395" i="8"/>
  <c r="S395" i="8"/>
  <c r="T395" i="8"/>
  <c r="U395" i="8"/>
  <c r="V395" i="8"/>
  <c r="X395" i="8"/>
  <c r="Y395" i="8"/>
  <c r="Z395" i="8"/>
  <c r="AA395" i="8"/>
  <c r="AB395" i="8"/>
  <c r="AC395" i="8"/>
  <c r="AD395" i="8"/>
  <c r="P396" i="8"/>
  <c r="Q396" i="8"/>
  <c r="R396" i="8"/>
  <c r="S396" i="8"/>
  <c r="T396" i="8"/>
  <c r="U396" i="8"/>
  <c r="V396" i="8"/>
  <c r="X396" i="8"/>
  <c r="Y396" i="8"/>
  <c r="Z396" i="8"/>
  <c r="AA396" i="8"/>
  <c r="AB396" i="8"/>
  <c r="AC396" i="8"/>
  <c r="AD396" i="8"/>
  <c r="P397" i="8"/>
  <c r="Q397" i="8"/>
  <c r="R397" i="8"/>
  <c r="S397" i="8"/>
  <c r="T397" i="8"/>
  <c r="U397" i="8"/>
  <c r="V397" i="8"/>
  <c r="X397" i="8"/>
  <c r="Y397" i="8"/>
  <c r="Z397" i="8"/>
  <c r="AA397" i="8"/>
  <c r="AB397" i="8"/>
  <c r="AC397" i="8"/>
  <c r="AD397" i="8"/>
  <c r="P398" i="8"/>
  <c r="Q398" i="8"/>
  <c r="R398" i="8"/>
  <c r="S398" i="8"/>
  <c r="T398" i="8"/>
  <c r="U398" i="8"/>
  <c r="V398" i="8"/>
  <c r="X398" i="8"/>
  <c r="Y398" i="8"/>
  <c r="Z398" i="8"/>
  <c r="AA398" i="8"/>
  <c r="AB398" i="8"/>
  <c r="AC398" i="8"/>
  <c r="AD398" i="8"/>
  <c r="P399" i="8"/>
  <c r="Q399" i="8"/>
  <c r="R399" i="8"/>
  <c r="S399" i="8"/>
  <c r="T399" i="8"/>
  <c r="U399" i="8"/>
  <c r="V399" i="8"/>
  <c r="X399" i="8"/>
  <c r="Y399" i="8"/>
  <c r="Z399" i="8"/>
  <c r="AA399" i="8"/>
  <c r="AB399" i="8"/>
  <c r="AC399" i="8"/>
  <c r="AD399" i="8"/>
  <c r="P400" i="8"/>
  <c r="Q400" i="8"/>
  <c r="R400" i="8"/>
  <c r="S400" i="8"/>
  <c r="T400" i="8"/>
  <c r="U400" i="8"/>
  <c r="V400" i="8"/>
  <c r="X400" i="8"/>
  <c r="Y400" i="8"/>
  <c r="Z400" i="8"/>
  <c r="AA400" i="8"/>
  <c r="AB400" i="8"/>
  <c r="AC400" i="8"/>
  <c r="AD400" i="8"/>
  <c r="P401" i="8"/>
  <c r="Q401" i="8"/>
  <c r="R401" i="8"/>
  <c r="S401" i="8"/>
  <c r="T401" i="8"/>
  <c r="U401" i="8"/>
  <c r="V401" i="8"/>
  <c r="X401" i="8"/>
  <c r="Y401" i="8"/>
  <c r="Z401" i="8"/>
  <c r="AA401" i="8"/>
  <c r="AB401" i="8"/>
  <c r="AC401" i="8"/>
  <c r="AD401" i="8"/>
  <c r="P402" i="8"/>
  <c r="Q402" i="8"/>
  <c r="R402" i="8"/>
  <c r="S402" i="8"/>
  <c r="T402" i="8"/>
  <c r="U402" i="8"/>
  <c r="V402" i="8"/>
  <c r="X402" i="8"/>
  <c r="Y402" i="8"/>
  <c r="Z402" i="8"/>
  <c r="AA402" i="8"/>
  <c r="AB402" i="8"/>
  <c r="AC402" i="8"/>
  <c r="AD402" i="8"/>
  <c r="P403" i="8"/>
  <c r="Q403" i="8"/>
  <c r="R403" i="8"/>
  <c r="S403" i="8"/>
  <c r="T403" i="8"/>
  <c r="U403" i="8"/>
  <c r="V403" i="8"/>
  <c r="X403" i="8"/>
  <c r="Y403" i="8"/>
  <c r="Z403" i="8"/>
  <c r="AA403" i="8"/>
  <c r="AB403" i="8"/>
  <c r="AC403" i="8"/>
  <c r="AD403" i="8"/>
  <c r="P404" i="8"/>
  <c r="Q404" i="8"/>
  <c r="R404" i="8"/>
  <c r="S404" i="8"/>
  <c r="T404" i="8"/>
  <c r="U404" i="8"/>
  <c r="V404" i="8"/>
  <c r="X404" i="8"/>
  <c r="Y404" i="8"/>
  <c r="Z404" i="8"/>
  <c r="AA404" i="8"/>
  <c r="AB404" i="8"/>
  <c r="AC404" i="8"/>
  <c r="AD404" i="8"/>
  <c r="P405" i="8"/>
  <c r="Q405" i="8"/>
  <c r="R405" i="8"/>
  <c r="S405" i="8"/>
  <c r="T405" i="8"/>
  <c r="U405" i="8"/>
  <c r="V405" i="8"/>
  <c r="X405" i="8"/>
  <c r="Y405" i="8"/>
  <c r="Z405" i="8"/>
  <c r="AA405" i="8"/>
  <c r="AB405" i="8"/>
  <c r="AC405" i="8"/>
  <c r="AD405" i="8"/>
  <c r="P406" i="8"/>
  <c r="Q406" i="8"/>
  <c r="R406" i="8"/>
  <c r="S406" i="8"/>
  <c r="T406" i="8"/>
  <c r="U406" i="8"/>
  <c r="V406" i="8"/>
  <c r="X406" i="8"/>
  <c r="Y406" i="8"/>
  <c r="Z406" i="8"/>
  <c r="AA406" i="8"/>
  <c r="AB406" i="8"/>
  <c r="AC406" i="8"/>
  <c r="AD406" i="8"/>
  <c r="P407" i="8"/>
  <c r="Q407" i="8"/>
  <c r="R407" i="8"/>
  <c r="S407" i="8"/>
  <c r="T407" i="8"/>
  <c r="U407" i="8"/>
  <c r="V407" i="8"/>
  <c r="X407" i="8"/>
  <c r="Y407" i="8"/>
  <c r="Z407" i="8"/>
  <c r="AA407" i="8"/>
  <c r="AB407" i="8"/>
  <c r="AC407" i="8"/>
  <c r="AD407" i="8"/>
  <c r="P408" i="8"/>
  <c r="Q408" i="8"/>
  <c r="R408" i="8"/>
  <c r="S408" i="8"/>
  <c r="T408" i="8"/>
  <c r="U408" i="8"/>
  <c r="V408" i="8"/>
  <c r="X408" i="8"/>
  <c r="Y408" i="8"/>
  <c r="Z408" i="8"/>
  <c r="AA408" i="8"/>
  <c r="AB408" i="8"/>
  <c r="AC408" i="8"/>
  <c r="AD408" i="8"/>
  <c r="P409" i="8"/>
  <c r="Q409" i="8"/>
  <c r="R409" i="8"/>
  <c r="S409" i="8"/>
  <c r="T409" i="8"/>
  <c r="U409" i="8"/>
  <c r="V409" i="8"/>
  <c r="X409" i="8"/>
  <c r="Y409" i="8"/>
  <c r="Z409" i="8"/>
  <c r="AA409" i="8"/>
  <c r="AB409" i="8"/>
  <c r="AC409" i="8"/>
  <c r="AD409" i="8"/>
  <c r="P410" i="8"/>
  <c r="Q410" i="8"/>
  <c r="R410" i="8"/>
  <c r="S410" i="8"/>
  <c r="T410" i="8"/>
  <c r="U410" i="8"/>
  <c r="V410" i="8"/>
  <c r="X410" i="8"/>
  <c r="Y410" i="8"/>
  <c r="Z410" i="8"/>
  <c r="AA410" i="8"/>
  <c r="AB410" i="8"/>
  <c r="AC410" i="8"/>
  <c r="AD410" i="8"/>
  <c r="P411" i="8"/>
  <c r="Q411" i="8"/>
  <c r="R411" i="8"/>
  <c r="S411" i="8"/>
  <c r="T411" i="8"/>
  <c r="U411" i="8"/>
  <c r="V411" i="8"/>
  <c r="X411" i="8"/>
  <c r="Y411" i="8"/>
  <c r="Z411" i="8"/>
  <c r="AA411" i="8"/>
  <c r="AB411" i="8"/>
  <c r="AC411" i="8"/>
  <c r="AD411" i="8"/>
  <c r="P412" i="8"/>
  <c r="Q412" i="8"/>
  <c r="R412" i="8"/>
  <c r="S412" i="8"/>
  <c r="T412" i="8"/>
  <c r="U412" i="8"/>
  <c r="V412" i="8"/>
  <c r="X412" i="8"/>
  <c r="Y412" i="8"/>
  <c r="Z412" i="8"/>
  <c r="AA412" i="8"/>
  <c r="AB412" i="8"/>
  <c r="AC412" i="8"/>
  <c r="AD412" i="8"/>
  <c r="P413" i="8"/>
  <c r="Q413" i="8"/>
  <c r="R413" i="8"/>
  <c r="S413" i="8"/>
  <c r="T413" i="8"/>
  <c r="U413" i="8"/>
  <c r="V413" i="8"/>
  <c r="X413" i="8"/>
  <c r="Y413" i="8"/>
  <c r="Z413" i="8"/>
  <c r="AA413" i="8"/>
  <c r="AB413" i="8"/>
  <c r="AC413" i="8"/>
  <c r="AD413" i="8"/>
  <c r="P414" i="8"/>
  <c r="Q414" i="8"/>
  <c r="R414" i="8"/>
  <c r="S414" i="8"/>
  <c r="T414" i="8"/>
  <c r="U414" i="8"/>
  <c r="V414" i="8"/>
  <c r="X414" i="8"/>
  <c r="Y414" i="8"/>
  <c r="Z414" i="8"/>
  <c r="AA414" i="8"/>
  <c r="AB414" i="8"/>
  <c r="AC414" i="8"/>
  <c r="AD414" i="8"/>
  <c r="P415" i="8"/>
  <c r="Q415" i="8"/>
  <c r="R415" i="8"/>
  <c r="S415" i="8"/>
  <c r="T415" i="8"/>
  <c r="U415" i="8"/>
  <c r="V415" i="8"/>
  <c r="X415" i="8"/>
  <c r="Y415" i="8"/>
  <c r="Z415" i="8"/>
  <c r="AA415" i="8"/>
  <c r="AB415" i="8"/>
  <c r="AC415" i="8"/>
  <c r="AD415" i="8"/>
  <c r="P416" i="8"/>
  <c r="Q416" i="8"/>
  <c r="R416" i="8"/>
  <c r="S416" i="8"/>
  <c r="T416" i="8"/>
  <c r="U416" i="8"/>
  <c r="V416" i="8"/>
  <c r="X416" i="8"/>
  <c r="Y416" i="8"/>
  <c r="Z416" i="8"/>
  <c r="AA416" i="8"/>
  <c r="AB416" i="8"/>
  <c r="AC416" i="8"/>
  <c r="AD416" i="8"/>
  <c r="P417" i="8"/>
  <c r="Q417" i="8"/>
  <c r="R417" i="8"/>
  <c r="S417" i="8"/>
  <c r="T417" i="8"/>
  <c r="U417" i="8"/>
  <c r="V417" i="8"/>
  <c r="X417" i="8"/>
  <c r="Y417" i="8"/>
  <c r="Z417" i="8"/>
  <c r="AA417" i="8"/>
  <c r="AB417" i="8"/>
  <c r="AC417" i="8"/>
  <c r="AD417" i="8"/>
  <c r="P418" i="8"/>
  <c r="Q418" i="8"/>
  <c r="R418" i="8"/>
  <c r="S418" i="8"/>
  <c r="T418" i="8"/>
  <c r="U418" i="8"/>
  <c r="V418" i="8"/>
  <c r="X418" i="8"/>
  <c r="Y418" i="8"/>
  <c r="Z418" i="8"/>
  <c r="AA418" i="8"/>
  <c r="AB418" i="8"/>
  <c r="AC418" i="8"/>
  <c r="AD418" i="8"/>
  <c r="P419" i="8"/>
  <c r="Q419" i="8"/>
  <c r="R419" i="8"/>
  <c r="S419" i="8"/>
  <c r="T419" i="8"/>
  <c r="U419" i="8"/>
  <c r="V419" i="8"/>
  <c r="X419" i="8"/>
  <c r="Y419" i="8"/>
  <c r="Z419" i="8"/>
  <c r="AA419" i="8"/>
  <c r="AB419" i="8"/>
  <c r="AC419" i="8"/>
  <c r="AD419" i="8"/>
  <c r="P420" i="8"/>
  <c r="Q420" i="8"/>
  <c r="R420" i="8"/>
  <c r="S420" i="8"/>
  <c r="T420" i="8"/>
  <c r="U420" i="8"/>
  <c r="V420" i="8"/>
  <c r="X420" i="8"/>
  <c r="Y420" i="8"/>
  <c r="Z420" i="8"/>
  <c r="AA420" i="8"/>
  <c r="AB420" i="8"/>
  <c r="AC420" i="8"/>
  <c r="AD420" i="8"/>
  <c r="P421" i="8"/>
  <c r="Q421" i="8"/>
  <c r="R421" i="8"/>
  <c r="S421" i="8"/>
  <c r="T421" i="8"/>
  <c r="U421" i="8"/>
  <c r="V421" i="8"/>
  <c r="X421" i="8"/>
  <c r="Y421" i="8"/>
  <c r="Z421" i="8"/>
  <c r="AA421" i="8"/>
  <c r="AB421" i="8"/>
  <c r="AC421" i="8"/>
  <c r="AD421" i="8"/>
  <c r="P422" i="8"/>
  <c r="Q422" i="8"/>
  <c r="R422" i="8"/>
  <c r="S422" i="8"/>
  <c r="T422" i="8"/>
  <c r="U422" i="8"/>
  <c r="V422" i="8"/>
  <c r="X422" i="8"/>
  <c r="Y422" i="8"/>
  <c r="Z422" i="8"/>
  <c r="AA422" i="8"/>
  <c r="AB422" i="8"/>
  <c r="AC422" i="8"/>
  <c r="AD422" i="8"/>
  <c r="P423" i="8"/>
  <c r="Q423" i="8"/>
  <c r="R423" i="8"/>
  <c r="S423" i="8"/>
  <c r="T423" i="8"/>
  <c r="U423" i="8"/>
  <c r="V423" i="8"/>
  <c r="X423" i="8"/>
  <c r="Y423" i="8"/>
  <c r="Z423" i="8"/>
  <c r="AA423" i="8"/>
  <c r="AB423" i="8"/>
  <c r="AC423" i="8"/>
  <c r="AD423" i="8"/>
  <c r="P424" i="8"/>
  <c r="Q424" i="8"/>
  <c r="R424" i="8"/>
  <c r="S424" i="8"/>
  <c r="T424" i="8"/>
  <c r="U424" i="8"/>
  <c r="V424" i="8"/>
  <c r="X424" i="8"/>
  <c r="Y424" i="8"/>
  <c r="Z424" i="8"/>
  <c r="AA424" i="8"/>
  <c r="AB424" i="8"/>
  <c r="AC424" i="8"/>
  <c r="AD424" i="8"/>
  <c r="P425" i="8"/>
  <c r="Q425" i="8"/>
  <c r="R425" i="8"/>
  <c r="S425" i="8"/>
  <c r="T425" i="8"/>
  <c r="U425" i="8"/>
  <c r="V425" i="8"/>
  <c r="X425" i="8"/>
  <c r="Y425" i="8"/>
  <c r="Z425" i="8"/>
  <c r="AA425" i="8"/>
  <c r="AB425" i="8"/>
  <c r="AC425" i="8"/>
  <c r="AD425" i="8"/>
  <c r="P426" i="8"/>
  <c r="Q426" i="8"/>
  <c r="R426" i="8"/>
  <c r="S426" i="8"/>
  <c r="T426" i="8"/>
  <c r="U426" i="8"/>
  <c r="V426" i="8"/>
  <c r="X426" i="8"/>
  <c r="Y426" i="8"/>
  <c r="Z426" i="8"/>
  <c r="AA426" i="8"/>
  <c r="AB426" i="8"/>
  <c r="AC426" i="8"/>
  <c r="AD426" i="8"/>
  <c r="P427" i="8"/>
  <c r="Q427" i="8"/>
  <c r="R427" i="8"/>
  <c r="S427" i="8"/>
  <c r="T427" i="8"/>
  <c r="U427" i="8"/>
  <c r="V427" i="8"/>
  <c r="X427" i="8"/>
  <c r="Y427" i="8"/>
  <c r="Z427" i="8"/>
  <c r="AA427" i="8"/>
  <c r="AB427" i="8"/>
  <c r="AC427" i="8"/>
  <c r="AD427" i="8"/>
  <c r="P428" i="8"/>
  <c r="Q428" i="8"/>
  <c r="R428" i="8"/>
  <c r="S428" i="8"/>
  <c r="T428" i="8"/>
  <c r="U428" i="8"/>
  <c r="V428" i="8"/>
  <c r="X428" i="8"/>
  <c r="Y428" i="8"/>
  <c r="Z428" i="8"/>
  <c r="AA428" i="8"/>
  <c r="AB428" i="8"/>
  <c r="AC428" i="8"/>
  <c r="AD428" i="8"/>
  <c r="P429" i="8"/>
  <c r="Q429" i="8"/>
  <c r="R429" i="8"/>
  <c r="S429" i="8"/>
  <c r="T429" i="8"/>
  <c r="U429" i="8"/>
  <c r="V429" i="8"/>
  <c r="X429" i="8"/>
  <c r="Y429" i="8"/>
  <c r="Z429" i="8"/>
  <c r="AA429" i="8"/>
  <c r="AB429" i="8"/>
  <c r="AC429" i="8"/>
  <c r="AD429" i="8"/>
  <c r="P430" i="8"/>
  <c r="Q430" i="8"/>
  <c r="R430" i="8"/>
  <c r="S430" i="8"/>
  <c r="T430" i="8"/>
  <c r="U430" i="8"/>
  <c r="V430" i="8"/>
  <c r="X430" i="8"/>
  <c r="Y430" i="8"/>
  <c r="Z430" i="8"/>
  <c r="AA430" i="8"/>
  <c r="AB430" i="8"/>
  <c r="AC430" i="8"/>
  <c r="AD430" i="8"/>
  <c r="P431" i="8"/>
  <c r="Q431" i="8"/>
  <c r="R431" i="8"/>
  <c r="S431" i="8"/>
  <c r="T431" i="8"/>
  <c r="U431" i="8"/>
  <c r="V431" i="8"/>
  <c r="X431" i="8"/>
  <c r="Y431" i="8"/>
  <c r="Z431" i="8"/>
  <c r="AA431" i="8"/>
  <c r="AB431" i="8"/>
  <c r="AC431" i="8"/>
  <c r="AD431" i="8"/>
  <c r="P432" i="8"/>
  <c r="Q432" i="8"/>
  <c r="R432" i="8"/>
  <c r="S432" i="8"/>
  <c r="T432" i="8"/>
  <c r="U432" i="8"/>
  <c r="V432" i="8"/>
  <c r="X432" i="8"/>
  <c r="Y432" i="8"/>
  <c r="Z432" i="8"/>
  <c r="AA432" i="8"/>
  <c r="AB432" i="8"/>
  <c r="AC432" i="8"/>
  <c r="AD432" i="8"/>
  <c r="P433" i="8"/>
  <c r="Q433" i="8"/>
  <c r="R433" i="8"/>
  <c r="S433" i="8"/>
  <c r="T433" i="8"/>
  <c r="U433" i="8"/>
  <c r="V433" i="8"/>
  <c r="X433" i="8"/>
  <c r="Y433" i="8"/>
  <c r="Z433" i="8"/>
  <c r="AA433" i="8"/>
  <c r="AB433" i="8"/>
  <c r="AC433" i="8"/>
  <c r="AD433" i="8"/>
  <c r="P434" i="8"/>
  <c r="Q434" i="8"/>
  <c r="R434" i="8"/>
  <c r="S434" i="8"/>
  <c r="T434" i="8"/>
  <c r="U434" i="8"/>
  <c r="V434" i="8"/>
  <c r="X434" i="8"/>
  <c r="Y434" i="8"/>
  <c r="Z434" i="8"/>
  <c r="AA434" i="8"/>
  <c r="AB434" i="8"/>
  <c r="AC434" i="8"/>
  <c r="AD434" i="8"/>
  <c r="P435" i="8"/>
  <c r="Q435" i="8"/>
  <c r="R435" i="8"/>
  <c r="S435" i="8"/>
  <c r="T435" i="8"/>
  <c r="U435" i="8"/>
  <c r="V435" i="8"/>
  <c r="X435" i="8"/>
  <c r="Y435" i="8"/>
  <c r="Z435" i="8"/>
  <c r="AA435" i="8"/>
  <c r="AB435" i="8"/>
  <c r="AC435" i="8"/>
  <c r="AD435" i="8"/>
  <c r="P436" i="8"/>
  <c r="Q436" i="8"/>
  <c r="R436" i="8"/>
  <c r="S436" i="8"/>
  <c r="T436" i="8"/>
  <c r="U436" i="8"/>
  <c r="V436" i="8"/>
  <c r="X436" i="8"/>
  <c r="Y436" i="8"/>
  <c r="Z436" i="8"/>
  <c r="AA436" i="8"/>
  <c r="AB436" i="8"/>
  <c r="AC436" i="8"/>
  <c r="AD436" i="8"/>
  <c r="P437" i="8"/>
  <c r="Q437" i="8"/>
  <c r="R437" i="8"/>
  <c r="S437" i="8"/>
  <c r="T437" i="8"/>
  <c r="U437" i="8"/>
  <c r="V437" i="8"/>
  <c r="X437" i="8"/>
  <c r="Y437" i="8"/>
  <c r="Z437" i="8"/>
  <c r="AA437" i="8"/>
  <c r="AB437" i="8"/>
  <c r="AC437" i="8"/>
  <c r="AD437" i="8"/>
  <c r="P438" i="8"/>
  <c r="Q438" i="8"/>
  <c r="R438" i="8"/>
  <c r="S438" i="8"/>
  <c r="T438" i="8"/>
  <c r="U438" i="8"/>
  <c r="V438" i="8"/>
  <c r="X438" i="8"/>
  <c r="Y438" i="8"/>
  <c r="Z438" i="8"/>
  <c r="AA438" i="8"/>
  <c r="AB438" i="8"/>
  <c r="AC438" i="8"/>
  <c r="AD438" i="8"/>
  <c r="P439" i="8"/>
  <c r="Q439" i="8"/>
  <c r="R439" i="8"/>
  <c r="S439" i="8"/>
  <c r="T439" i="8"/>
  <c r="U439" i="8"/>
  <c r="V439" i="8"/>
  <c r="X439" i="8"/>
  <c r="Y439" i="8"/>
  <c r="Z439" i="8"/>
  <c r="AA439" i="8"/>
  <c r="AB439" i="8"/>
  <c r="AC439" i="8"/>
  <c r="AD439" i="8"/>
  <c r="P440" i="8"/>
  <c r="Q440" i="8"/>
  <c r="R440" i="8"/>
  <c r="S440" i="8"/>
  <c r="T440" i="8"/>
  <c r="U440" i="8"/>
  <c r="V440" i="8"/>
  <c r="X440" i="8"/>
  <c r="Y440" i="8"/>
  <c r="Z440" i="8"/>
  <c r="AA440" i="8"/>
  <c r="AB440" i="8"/>
  <c r="AC440" i="8"/>
  <c r="AD440" i="8"/>
  <c r="P441" i="8"/>
  <c r="Q441" i="8"/>
  <c r="R441" i="8"/>
  <c r="S441" i="8"/>
  <c r="T441" i="8"/>
  <c r="U441" i="8"/>
  <c r="V441" i="8"/>
  <c r="X441" i="8"/>
  <c r="Y441" i="8"/>
  <c r="Z441" i="8"/>
  <c r="AA441" i="8"/>
  <c r="AB441" i="8"/>
  <c r="AC441" i="8"/>
  <c r="AD441" i="8"/>
  <c r="P442" i="8"/>
  <c r="Q442" i="8"/>
  <c r="R442" i="8"/>
  <c r="S442" i="8"/>
  <c r="T442" i="8"/>
  <c r="U442" i="8"/>
  <c r="V442" i="8"/>
  <c r="X442" i="8"/>
  <c r="Y442" i="8"/>
  <c r="Z442" i="8"/>
  <c r="AA442" i="8"/>
  <c r="AB442" i="8"/>
  <c r="AC442" i="8"/>
  <c r="AD442" i="8"/>
  <c r="P443" i="8"/>
  <c r="Q443" i="8"/>
  <c r="R443" i="8"/>
  <c r="S443" i="8"/>
  <c r="T443" i="8"/>
  <c r="U443" i="8"/>
  <c r="V443" i="8"/>
  <c r="X443" i="8"/>
  <c r="Y443" i="8"/>
  <c r="Z443" i="8"/>
  <c r="AA443" i="8"/>
  <c r="AB443" i="8"/>
  <c r="AC443" i="8"/>
  <c r="AD443" i="8"/>
  <c r="P444" i="8"/>
  <c r="Q444" i="8"/>
  <c r="R444" i="8"/>
  <c r="S444" i="8"/>
  <c r="T444" i="8"/>
  <c r="U444" i="8"/>
  <c r="V444" i="8"/>
  <c r="X444" i="8"/>
  <c r="Y444" i="8"/>
  <c r="Z444" i="8"/>
  <c r="AA444" i="8"/>
  <c r="AB444" i="8"/>
  <c r="AC444" i="8"/>
  <c r="AD444" i="8"/>
  <c r="P445" i="8"/>
  <c r="Q445" i="8"/>
  <c r="R445" i="8"/>
  <c r="S445" i="8"/>
  <c r="T445" i="8"/>
  <c r="U445" i="8"/>
  <c r="V445" i="8"/>
  <c r="X445" i="8"/>
  <c r="Y445" i="8"/>
  <c r="Z445" i="8"/>
  <c r="AA445" i="8"/>
  <c r="AB445" i="8"/>
  <c r="AC445" i="8"/>
  <c r="AD445" i="8"/>
  <c r="P446" i="8"/>
  <c r="Q446" i="8"/>
  <c r="R446" i="8"/>
  <c r="S446" i="8"/>
  <c r="T446" i="8"/>
  <c r="U446" i="8"/>
  <c r="V446" i="8"/>
  <c r="X446" i="8"/>
  <c r="Y446" i="8"/>
  <c r="Z446" i="8"/>
  <c r="AA446" i="8"/>
  <c r="AB446" i="8"/>
  <c r="AC446" i="8"/>
  <c r="AD446" i="8"/>
  <c r="P447" i="8"/>
  <c r="Q447" i="8"/>
  <c r="R447" i="8"/>
  <c r="S447" i="8"/>
  <c r="T447" i="8"/>
  <c r="U447" i="8"/>
  <c r="V447" i="8"/>
  <c r="X447" i="8"/>
  <c r="Y447" i="8"/>
  <c r="Z447" i="8"/>
  <c r="AA447" i="8"/>
  <c r="AB447" i="8"/>
  <c r="AC447" i="8"/>
  <c r="AD447" i="8"/>
  <c r="P448" i="8"/>
  <c r="Q448" i="8"/>
  <c r="R448" i="8"/>
  <c r="S448" i="8"/>
  <c r="T448" i="8"/>
  <c r="U448" i="8"/>
  <c r="V448" i="8"/>
  <c r="X448" i="8"/>
  <c r="Y448" i="8"/>
  <c r="Z448" i="8"/>
  <c r="AA448" i="8"/>
  <c r="AB448" i="8"/>
  <c r="AC448" i="8"/>
  <c r="AD448" i="8"/>
  <c r="P449" i="8"/>
  <c r="Q449" i="8"/>
  <c r="R449" i="8"/>
  <c r="S449" i="8"/>
  <c r="T449" i="8"/>
  <c r="U449" i="8"/>
  <c r="V449" i="8"/>
  <c r="X449" i="8"/>
  <c r="Y449" i="8"/>
  <c r="Z449" i="8"/>
  <c r="AA449" i="8"/>
  <c r="AB449" i="8"/>
  <c r="AC449" i="8"/>
  <c r="AD449" i="8"/>
  <c r="P450" i="8"/>
  <c r="Q450" i="8"/>
  <c r="R450" i="8"/>
  <c r="S450" i="8"/>
  <c r="T450" i="8"/>
  <c r="U450" i="8"/>
  <c r="V450" i="8"/>
  <c r="X450" i="8"/>
  <c r="Y450" i="8"/>
  <c r="Z450" i="8"/>
  <c r="AA450" i="8"/>
  <c r="AB450" i="8"/>
  <c r="AC450" i="8"/>
  <c r="AD450" i="8"/>
  <c r="P451" i="8"/>
  <c r="Q451" i="8"/>
  <c r="R451" i="8"/>
  <c r="S451" i="8"/>
  <c r="T451" i="8"/>
  <c r="U451" i="8"/>
  <c r="V451" i="8"/>
  <c r="X451" i="8"/>
  <c r="Y451" i="8"/>
  <c r="Z451" i="8"/>
  <c r="AA451" i="8"/>
  <c r="AB451" i="8"/>
  <c r="AC451" i="8"/>
  <c r="AD451" i="8"/>
  <c r="P452" i="8"/>
  <c r="Q452" i="8"/>
  <c r="R452" i="8"/>
  <c r="S452" i="8"/>
  <c r="T452" i="8"/>
  <c r="U452" i="8"/>
  <c r="V452" i="8"/>
  <c r="X452" i="8"/>
  <c r="Y452" i="8"/>
  <c r="Z452" i="8"/>
  <c r="AA452" i="8"/>
  <c r="AB452" i="8"/>
  <c r="AC452" i="8"/>
  <c r="AD452" i="8"/>
  <c r="P453" i="8"/>
  <c r="Q453" i="8"/>
  <c r="R453" i="8"/>
  <c r="S453" i="8"/>
  <c r="T453" i="8"/>
  <c r="U453" i="8"/>
  <c r="V453" i="8"/>
  <c r="X453" i="8"/>
  <c r="Y453" i="8"/>
  <c r="Z453" i="8"/>
  <c r="AA453" i="8"/>
  <c r="AB453" i="8"/>
  <c r="AC453" i="8"/>
  <c r="AD453" i="8"/>
  <c r="P454" i="8"/>
  <c r="Q454" i="8"/>
  <c r="R454" i="8"/>
  <c r="S454" i="8"/>
  <c r="T454" i="8"/>
  <c r="U454" i="8"/>
  <c r="V454" i="8"/>
  <c r="X454" i="8"/>
  <c r="Y454" i="8"/>
  <c r="Z454" i="8"/>
  <c r="AA454" i="8"/>
  <c r="AB454" i="8"/>
  <c r="AC454" i="8"/>
  <c r="AD454" i="8"/>
  <c r="P455" i="8"/>
  <c r="Q455" i="8"/>
  <c r="R455" i="8"/>
  <c r="S455" i="8"/>
  <c r="T455" i="8"/>
  <c r="U455" i="8"/>
  <c r="V455" i="8"/>
  <c r="X455" i="8"/>
  <c r="Y455" i="8"/>
  <c r="Z455" i="8"/>
  <c r="AA455" i="8"/>
  <c r="AB455" i="8"/>
  <c r="AC455" i="8"/>
  <c r="AD455" i="8"/>
  <c r="P456" i="8"/>
  <c r="Q456" i="8"/>
  <c r="R456" i="8"/>
  <c r="S456" i="8"/>
  <c r="T456" i="8"/>
  <c r="U456" i="8"/>
  <c r="V456" i="8"/>
  <c r="X456" i="8"/>
  <c r="Y456" i="8"/>
  <c r="Z456" i="8"/>
  <c r="AA456" i="8"/>
  <c r="AB456" i="8"/>
  <c r="AC456" i="8"/>
  <c r="AD456" i="8"/>
  <c r="P457" i="8"/>
  <c r="Q457" i="8"/>
  <c r="R457" i="8"/>
  <c r="S457" i="8"/>
  <c r="T457" i="8"/>
  <c r="U457" i="8"/>
  <c r="V457" i="8"/>
  <c r="X457" i="8"/>
  <c r="Y457" i="8"/>
  <c r="Z457" i="8"/>
  <c r="AA457" i="8"/>
  <c r="AB457" i="8"/>
  <c r="AC457" i="8"/>
  <c r="AD457" i="8"/>
  <c r="P458" i="8"/>
  <c r="Q458" i="8"/>
  <c r="R458" i="8"/>
  <c r="S458" i="8"/>
  <c r="T458" i="8"/>
  <c r="U458" i="8"/>
  <c r="V458" i="8"/>
  <c r="X458" i="8"/>
  <c r="Y458" i="8"/>
  <c r="Z458" i="8"/>
  <c r="AA458" i="8"/>
  <c r="AB458" i="8"/>
  <c r="AC458" i="8"/>
  <c r="AD458" i="8"/>
  <c r="P459" i="8"/>
  <c r="Q459" i="8"/>
  <c r="R459" i="8"/>
  <c r="S459" i="8"/>
  <c r="T459" i="8"/>
  <c r="U459" i="8"/>
  <c r="V459" i="8"/>
  <c r="X459" i="8"/>
  <c r="Y459" i="8"/>
  <c r="Z459" i="8"/>
  <c r="AA459" i="8"/>
  <c r="AB459" i="8"/>
  <c r="AC459" i="8"/>
  <c r="AD459" i="8"/>
  <c r="P460" i="8"/>
  <c r="Q460" i="8"/>
  <c r="R460" i="8"/>
  <c r="S460" i="8"/>
  <c r="T460" i="8"/>
  <c r="U460" i="8"/>
  <c r="V460" i="8"/>
  <c r="X460" i="8"/>
  <c r="Y460" i="8"/>
  <c r="Z460" i="8"/>
  <c r="AA460" i="8"/>
  <c r="AB460" i="8"/>
  <c r="AC460" i="8"/>
  <c r="AD460" i="8"/>
  <c r="P461" i="8"/>
  <c r="Q461" i="8"/>
  <c r="R461" i="8"/>
  <c r="S461" i="8"/>
  <c r="T461" i="8"/>
  <c r="U461" i="8"/>
  <c r="V461" i="8"/>
  <c r="X461" i="8"/>
  <c r="Y461" i="8"/>
  <c r="Z461" i="8"/>
  <c r="AA461" i="8"/>
  <c r="AB461" i="8"/>
  <c r="AC461" i="8"/>
  <c r="AD461" i="8"/>
  <c r="P462" i="8"/>
  <c r="Q462" i="8"/>
  <c r="R462" i="8"/>
  <c r="S462" i="8"/>
  <c r="T462" i="8"/>
  <c r="U462" i="8"/>
  <c r="V462" i="8"/>
  <c r="X462" i="8"/>
  <c r="Y462" i="8"/>
  <c r="Z462" i="8"/>
  <c r="AA462" i="8"/>
  <c r="AB462" i="8"/>
  <c r="AC462" i="8"/>
  <c r="AD462" i="8"/>
  <c r="P463" i="8"/>
  <c r="Q463" i="8"/>
  <c r="R463" i="8"/>
  <c r="S463" i="8"/>
  <c r="T463" i="8"/>
  <c r="U463" i="8"/>
  <c r="V463" i="8"/>
  <c r="X463" i="8"/>
  <c r="Y463" i="8"/>
  <c r="Z463" i="8"/>
  <c r="AA463" i="8"/>
  <c r="AB463" i="8"/>
  <c r="AC463" i="8"/>
  <c r="AD463" i="8"/>
  <c r="P464" i="8"/>
  <c r="Q464" i="8"/>
  <c r="R464" i="8"/>
  <c r="S464" i="8"/>
  <c r="T464" i="8"/>
  <c r="U464" i="8"/>
  <c r="V464" i="8"/>
  <c r="X464" i="8"/>
  <c r="Y464" i="8"/>
  <c r="Z464" i="8"/>
  <c r="AA464" i="8"/>
  <c r="AB464" i="8"/>
  <c r="AC464" i="8"/>
  <c r="AD464" i="8"/>
  <c r="P465" i="8"/>
  <c r="Q465" i="8"/>
  <c r="R465" i="8"/>
  <c r="S465" i="8"/>
  <c r="T465" i="8"/>
  <c r="U465" i="8"/>
  <c r="V465" i="8"/>
  <c r="X465" i="8"/>
  <c r="Y465" i="8"/>
  <c r="Z465" i="8"/>
  <c r="AA465" i="8"/>
  <c r="AB465" i="8"/>
  <c r="AC465" i="8"/>
  <c r="AD465" i="8"/>
  <c r="P466" i="8"/>
  <c r="Q466" i="8"/>
  <c r="R466" i="8"/>
  <c r="S466" i="8"/>
  <c r="T466" i="8"/>
  <c r="U466" i="8"/>
  <c r="V466" i="8"/>
  <c r="X466" i="8"/>
  <c r="Y466" i="8"/>
  <c r="Z466" i="8"/>
  <c r="AA466" i="8"/>
  <c r="AB466" i="8"/>
  <c r="AC466" i="8"/>
  <c r="AD466" i="8"/>
  <c r="P467" i="8"/>
  <c r="Q467" i="8"/>
  <c r="R467" i="8"/>
  <c r="S467" i="8"/>
  <c r="T467" i="8"/>
  <c r="U467" i="8"/>
  <c r="V467" i="8"/>
  <c r="X467" i="8"/>
  <c r="Y467" i="8"/>
  <c r="Z467" i="8"/>
  <c r="AA467" i="8"/>
  <c r="AB467" i="8"/>
  <c r="AC467" i="8"/>
  <c r="AD467" i="8"/>
  <c r="P468" i="8"/>
  <c r="Q468" i="8"/>
  <c r="R468" i="8"/>
  <c r="S468" i="8"/>
  <c r="T468" i="8"/>
  <c r="U468" i="8"/>
  <c r="V468" i="8"/>
  <c r="X468" i="8"/>
  <c r="Y468" i="8"/>
  <c r="Z468" i="8"/>
  <c r="AA468" i="8"/>
  <c r="AB468" i="8"/>
  <c r="AC468" i="8"/>
  <c r="AD468" i="8"/>
  <c r="P469" i="8"/>
  <c r="Q469" i="8"/>
  <c r="R469" i="8"/>
  <c r="S469" i="8"/>
  <c r="T469" i="8"/>
  <c r="U469" i="8"/>
  <c r="V469" i="8"/>
  <c r="X469" i="8"/>
  <c r="Y469" i="8"/>
  <c r="Z469" i="8"/>
  <c r="AA469" i="8"/>
  <c r="AB469" i="8"/>
  <c r="AC469" i="8"/>
  <c r="AD469" i="8"/>
  <c r="P470" i="8"/>
  <c r="Q470" i="8"/>
  <c r="R470" i="8"/>
  <c r="S470" i="8"/>
  <c r="T470" i="8"/>
  <c r="U470" i="8"/>
  <c r="V470" i="8"/>
  <c r="X470" i="8"/>
  <c r="Y470" i="8"/>
  <c r="Z470" i="8"/>
  <c r="AA470" i="8"/>
  <c r="AB470" i="8"/>
  <c r="AC470" i="8"/>
  <c r="AD470" i="8"/>
  <c r="P471" i="8"/>
  <c r="Q471" i="8"/>
  <c r="R471" i="8"/>
  <c r="S471" i="8"/>
  <c r="T471" i="8"/>
  <c r="U471" i="8"/>
  <c r="V471" i="8"/>
  <c r="X471" i="8"/>
  <c r="Y471" i="8"/>
  <c r="Z471" i="8"/>
  <c r="AA471" i="8"/>
  <c r="AB471" i="8"/>
  <c r="AC471" i="8"/>
  <c r="AD471" i="8"/>
  <c r="P472" i="8"/>
  <c r="Q472" i="8"/>
  <c r="R472" i="8"/>
  <c r="S472" i="8"/>
  <c r="T472" i="8"/>
  <c r="U472" i="8"/>
  <c r="V472" i="8"/>
  <c r="X472" i="8"/>
  <c r="Y472" i="8"/>
  <c r="Z472" i="8"/>
  <c r="AA472" i="8"/>
  <c r="AB472" i="8"/>
  <c r="AC472" i="8"/>
  <c r="AD472" i="8"/>
  <c r="P473" i="8"/>
  <c r="Q473" i="8"/>
  <c r="R473" i="8"/>
  <c r="S473" i="8"/>
  <c r="T473" i="8"/>
  <c r="U473" i="8"/>
  <c r="V473" i="8"/>
  <c r="X473" i="8"/>
  <c r="Y473" i="8"/>
  <c r="Z473" i="8"/>
  <c r="AA473" i="8"/>
  <c r="AB473" i="8"/>
  <c r="AC473" i="8"/>
  <c r="AD473" i="8"/>
  <c r="P474" i="8"/>
  <c r="Q474" i="8"/>
  <c r="R474" i="8"/>
  <c r="S474" i="8"/>
  <c r="T474" i="8"/>
  <c r="U474" i="8"/>
  <c r="V474" i="8"/>
  <c r="X474" i="8"/>
  <c r="Y474" i="8"/>
  <c r="Z474" i="8"/>
  <c r="AA474" i="8"/>
  <c r="AB474" i="8"/>
  <c r="AC474" i="8"/>
  <c r="AD474" i="8"/>
  <c r="P475" i="8"/>
  <c r="Q475" i="8"/>
  <c r="R475" i="8"/>
  <c r="S475" i="8"/>
  <c r="T475" i="8"/>
  <c r="U475" i="8"/>
  <c r="V475" i="8"/>
  <c r="X475" i="8"/>
  <c r="Y475" i="8"/>
  <c r="Z475" i="8"/>
  <c r="AA475" i="8"/>
  <c r="AB475" i="8"/>
  <c r="AC475" i="8"/>
  <c r="AD475" i="8"/>
  <c r="P476" i="8"/>
  <c r="Q476" i="8"/>
  <c r="R476" i="8"/>
  <c r="S476" i="8"/>
  <c r="T476" i="8"/>
  <c r="U476" i="8"/>
  <c r="V476" i="8"/>
  <c r="X476" i="8"/>
  <c r="Y476" i="8"/>
  <c r="Z476" i="8"/>
  <c r="AA476" i="8"/>
  <c r="AB476" i="8"/>
  <c r="AC476" i="8"/>
  <c r="AD476" i="8"/>
  <c r="P477" i="8"/>
  <c r="Q477" i="8"/>
  <c r="R477" i="8"/>
  <c r="S477" i="8"/>
  <c r="T477" i="8"/>
  <c r="U477" i="8"/>
  <c r="V477" i="8"/>
  <c r="X477" i="8"/>
  <c r="Y477" i="8"/>
  <c r="Z477" i="8"/>
  <c r="AA477" i="8"/>
  <c r="AB477" i="8"/>
  <c r="AC477" i="8"/>
  <c r="AD477" i="8"/>
  <c r="P478" i="8"/>
  <c r="Q478" i="8"/>
  <c r="R478" i="8"/>
  <c r="S478" i="8"/>
  <c r="T478" i="8"/>
  <c r="U478" i="8"/>
  <c r="V478" i="8"/>
  <c r="X478" i="8"/>
  <c r="Y478" i="8"/>
  <c r="Z478" i="8"/>
  <c r="AA478" i="8"/>
  <c r="AB478" i="8"/>
  <c r="AC478" i="8"/>
  <c r="AD478" i="8"/>
  <c r="P479" i="8"/>
  <c r="Q479" i="8"/>
  <c r="R479" i="8"/>
  <c r="S479" i="8"/>
  <c r="T479" i="8"/>
  <c r="U479" i="8"/>
  <c r="V479" i="8"/>
  <c r="X479" i="8"/>
  <c r="Y479" i="8"/>
  <c r="Z479" i="8"/>
  <c r="AA479" i="8"/>
  <c r="AB479" i="8"/>
  <c r="AC479" i="8"/>
  <c r="AD479" i="8"/>
  <c r="P480" i="8"/>
  <c r="Q480" i="8"/>
  <c r="R480" i="8"/>
  <c r="S480" i="8"/>
  <c r="T480" i="8"/>
  <c r="U480" i="8"/>
  <c r="V480" i="8"/>
  <c r="X480" i="8"/>
  <c r="Y480" i="8"/>
  <c r="Z480" i="8"/>
  <c r="AA480" i="8"/>
  <c r="AB480" i="8"/>
  <c r="AC480" i="8"/>
  <c r="AD480" i="8"/>
  <c r="P481" i="8"/>
  <c r="Q481" i="8"/>
  <c r="R481" i="8"/>
  <c r="S481" i="8"/>
  <c r="T481" i="8"/>
  <c r="U481" i="8"/>
  <c r="V481" i="8"/>
  <c r="X481" i="8"/>
  <c r="Y481" i="8"/>
  <c r="Z481" i="8"/>
  <c r="AA481" i="8"/>
  <c r="AB481" i="8"/>
  <c r="AC481" i="8"/>
  <c r="AD481" i="8"/>
  <c r="P482" i="8"/>
  <c r="Q482" i="8"/>
  <c r="R482" i="8"/>
  <c r="S482" i="8"/>
  <c r="T482" i="8"/>
  <c r="U482" i="8"/>
  <c r="V482" i="8"/>
  <c r="X482" i="8"/>
  <c r="Y482" i="8"/>
  <c r="Z482" i="8"/>
  <c r="AA482" i="8"/>
  <c r="AB482" i="8"/>
  <c r="AC482" i="8"/>
  <c r="AD482" i="8"/>
  <c r="P483" i="8"/>
  <c r="Q483" i="8"/>
  <c r="R483" i="8"/>
  <c r="S483" i="8"/>
  <c r="T483" i="8"/>
  <c r="U483" i="8"/>
  <c r="V483" i="8"/>
  <c r="X483" i="8"/>
  <c r="Y483" i="8"/>
  <c r="Z483" i="8"/>
  <c r="AA483" i="8"/>
  <c r="AB483" i="8"/>
  <c r="AC483" i="8"/>
  <c r="AD483" i="8"/>
  <c r="P484" i="8"/>
  <c r="Q484" i="8"/>
  <c r="R484" i="8"/>
  <c r="S484" i="8"/>
  <c r="T484" i="8"/>
  <c r="U484" i="8"/>
  <c r="V484" i="8"/>
  <c r="X484" i="8"/>
  <c r="Y484" i="8"/>
  <c r="Z484" i="8"/>
  <c r="AA484" i="8"/>
  <c r="AB484" i="8"/>
  <c r="AC484" i="8"/>
  <c r="AD484" i="8"/>
  <c r="P485" i="8"/>
  <c r="Q485" i="8"/>
  <c r="R485" i="8"/>
  <c r="S485" i="8"/>
  <c r="T485" i="8"/>
  <c r="U485" i="8"/>
  <c r="V485" i="8"/>
  <c r="X485" i="8"/>
  <c r="Y485" i="8"/>
  <c r="Z485" i="8"/>
  <c r="AA485" i="8"/>
  <c r="AB485" i="8"/>
  <c r="AC485" i="8"/>
  <c r="AD485" i="8"/>
  <c r="P486" i="8"/>
  <c r="Q486" i="8"/>
  <c r="R486" i="8"/>
  <c r="S486" i="8"/>
  <c r="T486" i="8"/>
  <c r="U486" i="8"/>
  <c r="V486" i="8"/>
  <c r="X486" i="8"/>
  <c r="Y486" i="8"/>
  <c r="Z486" i="8"/>
  <c r="AA486" i="8"/>
  <c r="AB486" i="8"/>
  <c r="AC486" i="8"/>
  <c r="AD486" i="8"/>
  <c r="P487" i="8"/>
  <c r="Q487" i="8"/>
  <c r="R487" i="8"/>
  <c r="S487" i="8"/>
  <c r="T487" i="8"/>
  <c r="U487" i="8"/>
  <c r="V487" i="8"/>
  <c r="X487" i="8"/>
  <c r="Y487" i="8"/>
  <c r="Z487" i="8"/>
  <c r="AA487" i="8"/>
  <c r="AB487" i="8"/>
  <c r="AC487" i="8"/>
  <c r="AD487" i="8"/>
  <c r="P488" i="8"/>
  <c r="Q488" i="8"/>
  <c r="R488" i="8"/>
  <c r="S488" i="8"/>
  <c r="T488" i="8"/>
  <c r="U488" i="8"/>
  <c r="V488" i="8"/>
  <c r="X488" i="8"/>
  <c r="Y488" i="8"/>
  <c r="Z488" i="8"/>
  <c r="AA488" i="8"/>
  <c r="AB488" i="8"/>
  <c r="AC488" i="8"/>
  <c r="AD488" i="8"/>
  <c r="P489" i="8"/>
  <c r="Q489" i="8"/>
  <c r="R489" i="8"/>
  <c r="S489" i="8"/>
  <c r="T489" i="8"/>
  <c r="U489" i="8"/>
  <c r="V489" i="8"/>
  <c r="X489" i="8"/>
  <c r="Y489" i="8"/>
  <c r="Z489" i="8"/>
  <c r="AA489" i="8"/>
  <c r="AB489" i="8"/>
  <c r="AC489" i="8"/>
  <c r="AD489" i="8"/>
  <c r="P490" i="8"/>
  <c r="Q490" i="8"/>
  <c r="R490" i="8"/>
  <c r="S490" i="8"/>
  <c r="T490" i="8"/>
  <c r="U490" i="8"/>
  <c r="V490" i="8"/>
  <c r="X490" i="8"/>
  <c r="Y490" i="8"/>
  <c r="Z490" i="8"/>
  <c r="AA490" i="8"/>
  <c r="AB490" i="8"/>
  <c r="AC490" i="8"/>
  <c r="AD490" i="8"/>
  <c r="P491" i="8"/>
  <c r="Q491" i="8"/>
  <c r="R491" i="8"/>
  <c r="S491" i="8"/>
  <c r="T491" i="8"/>
  <c r="U491" i="8"/>
  <c r="V491" i="8"/>
  <c r="X491" i="8"/>
  <c r="Y491" i="8"/>
  <c r="Z491" i="8"/>
  <c r="AA491" i="8"/>
  <c r="AB491" i="8"/>
  <c r="AC491" i="8"/>
  <c r="AD491" i="8"/>
  <c r="P492" i="8"/>
  <c r="Q492" i="8"/>
  <c r="R492" i="8"/>
  <c r="S492" i="8"/>
  <c r="T492" i="8"/>
  <c r="U492" i="8"/>
  <c r="V492" i="8"/>
  <c r="X492" i="8"/>
  <c r="Y492" i="8"/>
  <c r="Z492" i="8"/>
  <c r="AA492" i="8"/>
  <c r="AB492" i="8"/>
  <c r="AC492" i="8"/>
  <c r="AD492" i="8"/>
  <c r="P493" i="8"/>
  <c r="Q493" i="8"/>
  <c r="R493" i="8"/>
  <c r="S493" i="8"/>
  <c r="T493" i="8"/>
  <c r="U493" i="8"/>
  <c r="V493" i="8"/>
  <c r="X493" i="8"/>
  <c r="Y493" i="8"/>
  <c r="Z493" i="8"/>
  <c r="AA493" i="8"/>
  <c r="AB493" i="8"/>
  <c r="AC493" i="8"/>
  <c r="AD493" i="8"/>
  <c r="P494" i="8"/>
  <c r="Q494" i="8"/>
  <c r="R494" i="8"/>
  <c r="S494" i="8"/>
  <c r="T494" i="8"/>
  <c r="U494" i="8"/>
  <c r="V494" i="8"/>
  <c r="X494" i="8"/>
  <c r="Y494" i="8"/>
  <c r="Z494" i="8"/>
  <c r="AA494" i="8"/>
  <c r="AB494" i="8"/>
  <c r="AC494" i="8"/>
  <c r="AD494" i="8"/>
  <c r="P495" i="8"/>
  <c r="Q495" i="8"/>
  <c r="R495" i="8"/>
  <c r="S495" i="8"/>
  <c r="T495" i="8"/>
  <c r="U495" i="8"/>
  <c r="V495" i="8"/>
  <c r="X495" i="8"/>
  <c r="Y495" i="8"/>
  <c r="Z495" i="8"/>
  <c r="AA495" i="8"/>
  <c r="AB495" i="8"/>
  <c r="AC495" i="8"/>
  <c r="AD495" i="8"/>
  <c r="P496" i="8"/>
  <c r="Q496" i="8"/>
  <c r="R496" i="8"/>
  <c r="S496" i="8"/>
  <c r="T496" i="8"/>
  <c r="U496" i="8"/>
  <c r="V496" i="8"/>
  <c r="X496" i="8"/>
  <c r="Y496" i="8"/>
  <c r="Z496" i="8"/>
  <c r="AA496" i="8"/>
  <c r="AB496" i="8"/>
  <c r="AC496" i="8"/>
  <c r="AD496" i="8"/>
  <c r="P497" i="8"/>
  <c r="Q497" i="8"/>
  <c r="R497" i="8"/>
  <c r="S497" i="8"/>
  <c r="T497" i="8"/>
  <c r="U497" i="8"/>
  <c r="V497" i="8"/>
  <c r="X497" i="8"/>
  <c r="Y497" i="8"/>
  <c r="Z497" i="8"/>
  <c r="AA497" i="8"/>
  <c r="AB497" i="8"/>
  <c r="AC497" i="8"/>
  <c r="AD497" i="8"/>
  <c r="P498" i="8"/>
  <c r="Q498" i="8"/>
  <c r="R498" i="8"/>
  <c r="S498" i="8"/>
  <c r="T498" i="8"/>
  <c r="U498" i="8"/>
  <c r="V498" i="8"/>
  <c r="X498" i="8"/>
  <c r="Y498" i="8"/>
  <c r="Z498" i="8"/>
  <c r="AA498" i="8"/>
  <c r="AB498" i="8"/>
  <c r="AC498" i="8"/>
  <c r="AD498" i="8"/>
  <c r="P499" i="8"/>
  <c r="Q499" i="8"/>
  <c r="R499" i="8"/>
  <c r="S499" i="8"/>
  <c r="T499" i="8"/>
  <c r="U499" i="8"/>
  <c r="V499" i="8"/>
  <c r="X499" i="8"/>
  <c r="Y499" i="8"/>
  <c r="Z499" i="8"/>
  <c r="AA499" i="8"/>
  <c r="AB499" i="8"/>
  <c r="AC499" i="8"/>
  <c r="AD499" i="8"/>
  <c r="P500" i="8"/>
  <c r="Q500" i="8"/>
  <c r="R500" i="8"/>
  <c r="S500" i="8"/>
  <c r="T500" i="8"/>
  <c r="U500" i="8"/>
  <c r="V500" i="8"/>
  <c r="X500" i="8"/>
  <c r="Y500" i="8"/>
  <c r="Z500" i="8"/>
  <c r="AA500" i="8"/>
  <c r="AB500" i="8"/>
  <c r="AC500" i="8"/>
  <c r="AD500" i="8"/>
  <c r="P501" i="8"/>
  <c r="Q501" i="8"/>
  <c r="R501" i="8"/>
  <c r="S501" i="8"/>
  <c r="T501" i="8"/>
  <c r="U501" i="8"/>
  <c r="V501" i="8"/>
  <c r="X501" i="8"/>
  <c r="Y501" i="8"/>
  <c r="Z501" i="8"/>
  <c r="AA501" i="8"/>
  <c r="AB501" i="8"/>
  <c r="AC501" i="8"/>
  <c r="AD501" i="8"/>
  <c r="P502" i="8"/>
  <c r="Q502" i="8"/>
  <c r="R502" i="8"/>
  <c r="S502" i="8"/>
  <c r="T502" i="8"/>
  <c r="U502" i="8"/>
  <c r="V502" i="8"/>
  <c r="X502" i="8"/>
  <c r="Y502" i="8"/>
  <c r="Z502" i="8"/>
  <c r="AA502" i="8"/>
  <c r="AB502" i="8"/>
  <c r="AC502" i="8"/>
  <c r="AD502" i="8"/>
  <c r="P503" i="8"/>
  <c r="Q503" i="8"/>
  <c r="R503" i="8"/>
  <c r="S503" i="8"/>
  <c r="T503" i="8"/>
  <c r="U503" i="8"/>
  <c r="V503" i="8"/>
  <c r="X503" i="8"/>
  <c r="Y503" i="8"/>
  <c r="Z503" i="8"/>
  <c r="AA503" i="8"/>
  <c r="AB503" i="8"/>
  <c r="AC503" i="8"/>
  <c r="AD503" i="8"/>
  <c r="P504" i="8"/>
  <c r="Q504" i="8"/>
  <c r="R504" i="8"/>
  <c r="S504" i="8"/>
  <c r="T504" i="8"/>
  <c r="U504" i="8"/>
  <c r="V504" i="8"/>
  <c r="X504" i="8"/>
  <c r="Y504" i="8"/>
  <c r="Z504" i="8"/>
  <c r="AA504" i="8"/>
  <c r="AB504" i="8"/>
  <c r="AC504" i="8"/>
  <c r="AD504" i="8"/>
  <c r="P505" i="8"/>
  <c r="Q505" i="8"/>
  <c r="R505" i="8"/>
  <c r="S505" i="8"/>
  <c r="T505" i="8"/>
  <c r="U505" i="8"/>
  <c r="V505" i="8"/>
  <c r="X505" i="8"/>
  <c r="Y505" i="8"/>
  <c r="Z505" i="8"/>
  <c r="AA505" i="8"/>
  <c r="AB505" i="8"/>
  <c r="AC505" i="8"/>
  <c r="AD505" i="8"/>
  <c r="P506" i="8"/>
  <c r="Q506" i="8"/>
  <c r="R506" i="8"/>
  <c r="S506" i="8"/>
  <c r="T506" i="8"/>
  <c r="U506" i="8"/>
  <c r="V506" i="8"/>
  <c r="X506" i="8"/>
  <c r="Y506" i="8"/>
  <c r="Z506" i="8"/>
  <c r="AA506" i="8"/>
  <c r="AB506" i="8"/>
  <c r="AC506" i="8"/>
  <c r="AD506" i="8"/>
  <c r="P507" i="8"/>
  <c r="Q507" i="8"/>
  <c r="R507" i="8"/>
  <c r="S507" i="8"/>
  <c r="T507" i="8"/>
  <c r="U507" i="8"/>
  <c r="V507" i="8"/>
  <c r="X507" i="8"/>
  <c r="Y507" i="8"/>
  <c r="Z507" i="8"/>
  <c r="AA507" i="8"/>
  <c r="AB507" i="8"/>
  <c r="AC507" i="8"/>
  <c r="AD507" i="8"/>
  <c r="P508" i="8"/>
  <c r="Q508" i="8"/>
  <c r="R508" i="8"/>
  <c r="S508" i="8"/>
  <c r="T508" i="8"/>
  <c r="U508" i="8"/>
  <c r="V508" i="8"/>
  <c r="X508" i="8"/>
  <c r="Y508" i="8"/>
  <c r="Z508" i="8"/>
  <c r="AA508" i="8"/>
  <c r="AB508" i="8"/>
  <c r="AC508" i="8"/>
  <c r="AD508" i="8"/>
  <c r="P509" i="8"/>
  <c r="Q509" i="8"/>
  <c r="R509" i="8"/>
  <c r="S509" i="8"/>
  <c r="T509" i="8"/>
  <c r="U509" i="8"/>
  <c r="V509" i="8"/>
  <c r="X509" i="8"/>
  <c r="Y509" i="8"/>
  <c r="Z509" i="8"/>
  <c r="AA509" i="8"/>
  <c r="AB509" i="8"/>
  <c r="AC509" i="8"/>
  <c r="AD509" i="8"/>
  <c r="P510" i="8"/>
  <c r="Q510" i="8"/>
  <c r="R510" i="8"/>
  <c r="S510" i="8"/>
  <c r="T510" i="8"/>
  <c r="U510" i="8"/>
  <c r="V510" i="8"/>
  <c r="X510" i="8"/>
  <c r="Y510" i="8"/>
  <c r="Z510" i="8"/>
  <c r="AA510" i="8"/>
  <c r="AB510" i="8"/>
  <c r="AC510" i="8"/>
  <c r="AD510" i="8"/>
  <c r="P511" i="8"/>
  <c r="Q511" i="8"/>
  <c r="R511" i="8"/>
  <c r="S511" i="8"/>
  <c r="T511" i="8"/>
  <c r="U511" i="8"/>
  <c r="V511" i="8"/>
  <c r="X511" i="8"/>
  <c r="Y511" i="8"/>
  <c r="Z511" i="8"/>
  <c r="AA511" i="8"/>
  <c r="AB511" i="8"/>
  <c r="AC511" i="8"/>
  <c r="AD511" i="8"/>
  <c r="P512" i="8"/>
  <c r="Q512" i="8"/>
  <c r="R512" i="8"/>
  <c r="S512" i="8"/>
  <c r="T512" i="8"/>
  <c r="U512" i="8"/>
  <c r="V512" i="8"/>
  <c r="X512" i="8"/>
  <c r="Y512" i="8"/>
  <c r="Z512" i="8"/>
  <c r="AA512" i="8"/>
  <c r="AB512" i="8"/>
  <c r="AC512" i="8"/>
  <c r="AD512" i="8"/>
  <c r="P513" i="8"/>
  <c r="Q513" i="8"/>
  <c r="R513" i="8"/>
  <c r="S513" i="8"/>
  <c r="T513" i="8"/>
  <c r="U513" i="8"/>
  <c r="V513" i="8"/>
  <c r="X513" i="8"/>
  <c r="Y513" i="8"/>
  <c r="Z513" i="8"/>
  <c r="AA513" i="8"/>
  <c r="AB513" i="8"/>
  <c r="AC513" i="8"/>
  <c r="AD513" i="8"/>
  <c r="P514" i="8"/>
  <c r="Q514" i="8"/>
  <c r="R514" i="8"/>
  <c r="S514" i="8"/>
  <c r="T514" i="8"/>
  <c r="U514" i="8"/>
  <c r="V514" i="8"/>
  <c r="X514" i="8"/>
  <c r="Y514" i="8"/>
  <c r="Z514" i="8"/>
  <c r="AA514" i="8"/>
  <c r="AB514" i="8"/>
  <c r="AC514" i="8"/>
  <c r="AD514" i="8"/>
  <c r="P515" i="8"/>
  <c r="Q515" i="8"/>
  <c r="R515" i="8"/>
  <c r="S515" i="8"/>
  <c r="T515" i="8"/>
  <c r="U515" i="8"/>
  <c r="V515" i="8"/>
  <c r="X515" i="8"/>
  <c r="Y515" i="8"/>
  <c r="Z515" i="8"/>
  <c r="AA515" i="8"/>
  <c r="AB515" i="8"/>
  <c r="AC515" i="8"/>
  <c r="AD515" i="8"/>
  <c r="P516" i="8"/>
  <c r="Q516" i="8"/>
  <c r="R516" i="8"/>
  <c r="S516" i="8"/>
  <c r="T516" i="8"/>
  <c r="U516" i="8"/>
  <c r="V516" i="8"/>
  <c r="X516" i="8"/>
  <c r="Y516" i="8"/>
  <c r="Z516" i="8"/>
  <c r="AA516" i="8"/>
  <c r="AB516" i="8"/>
  <c r="AC516" i="8"/>
  <c r="AD516" i="8"/>
  <c r="P517" i="8"/>
  <c r="Q517" i="8"/>
  <c r="R517" i="8"/>
  <c r="S517" i="8"/>
  <c r="T517" i="8"/>
  <c r="U517" i="8"/>
  <c r="V517" i="8"/>
  <c r="X517" i="8"/>
  <c r="Y517" i="8"/>
  <c r="Z517" i="8"/>
  <c r="AA517" i="8"/>
  <c r="AB517" i="8"/>
  <c r="AC517" i="8"/>
  <c r="AD517" i="8"/>
  <c r="P518" i="8"/>
  <c r="Q518" i="8"/>
  <c r="R518" i="8"/>
  <c r="S518" i="8"/>
  <c r="T518" i="8"/>
  <c r="U518" i="8"/>
  <c r="V518" i="8"/>
  <c r="X518" i="8"/>
  <c r="Y518" i="8"/>
  <c r="Z518" i="8"/>
  <c r="AA518" i="8"/>
  <c r="AB518" i="8"/>
  <c r="AC518" i="8"/>
  <c r="AD518" i="8"/>
  <c r="P519" i="8"/>
  <c r="Q519" i="8"/>
  <c r="R519" i="8"/>
  <c r="S519" i="8"/>
  <c r="T519" i="8"/>
  <c r="U519" i="8"/>
  <c r="V519" i="8"/>
  <c r="X519" i="8"/>
  <c r="Y519" i="8"/>
  <c r="Z519" i="8"/>
  <c r="AA519" i="8"/>
  <c r="AB519" i="8"/>
  <c r="AC519" i="8"/>
  <c r="AD519" i="8"/>
  <c r="P520" i="8"/>
  <c r="Q520" i="8"/>
  <c r="R520" i="8"/>
  <c r="S520" i="8"/>
  <c r="T520" i="8"/>
  <c r="U520" i="8"/>
  <c r="V520" i="8"/>
  <c r="X520" i="8"/>
  <c r="Y520" i="8"/>
  <c r="Z520" i="8"/>
  <c r="AA520" i="8"/>
  <c r="AB520" i="8"/>
  <c r="AC520" i="8"/>
  <c r="AD520" i="8"/>
  <c r="P521" i="8"/>
  <c r="Q521" i="8"/>
  <c r="R521" i="8"/>
  <c r="S521" i="8"/>
  <c r="T521" i="8"/>
  <c r="U521" i="8"/>
  <c r="V521" i="8"/>
  <c r="X521" i="8"/>
  <c r="Y521" i="8"/>
  <c r="Z521" i="8"/>
  <c r="AA521" i="8"/>
  <c r="AB521" i="8"/>
  <c r="AC521" i="8"/>
  <c r="AD521" i="8"/>
  <c r="P522" i="8"/>
  <c r="Q522" i="8"/>
  <c r="R522" i="8"/>
  <c r="S522" i="8"/>
  <c r="T522" i="8"/>
  <c r="U522" i="8"/>
  <c r="V522" i="8"/>
  <c r="X522" i="8"/>
  <c r="Y522" i="8"/>
  <c r="Z522" i="8"/>
  <c r="AA522" i="8"/>
  <c r="AB522" i="8"/>
  <c r="AC522" i="8"/>
  <c r="AD522" i="8"/>
  <c r="P523" i="8"/>
  <c r="Q523" i="8"/>
  <c r="R523" i="8"/>
  <c r="S523" i="8"/>
  <c r="T523" i="8"/>
  <c r="U523" i="8"/>
  <c r="V523" i="8"/>
  <c r="X523" i="8"/>
  <c r="Y523" i="8"/>
  <c r="Z523" i="8"/>
  <c r="AA523" i="8"/>
  <c r="AB523" i="8"/>
  <c r="AC523" i="8"/>
  <c r="AD523" i="8"/>
  <c r="P524" i="8"/>
  <c r="Q524" i="8"/>
  <c r="R524" i="8"/>
  <c r="S524" i="8"/>
  <c r="T524" i="8"/>
  <c r="U524" i="8"/>
  <c r="V524" i="8"/>
  <c r="X524" i="8"/>
  <c r="Y524" i="8"/>
  <c r="Z524" i="8"/>
  <c r="AA524" i="8"/>
  <c r="AB524" i="8"/>
  <c r="AC524" i="8"/>
  <c r="AD524" i="8"/>
  <c r="P525" i="8"/>
  <c r="Q525" i="8"/>
  <c r="R525" i="8"/>
  <c r="S525" i="8"/>
  <c r="T525" i="8"/>
  <c r="U525" i="8"/>
  <c r="V525" i="8"/>
  <c r="X525" i="8"/>
  <c r="Y525" i="8"/>
  <c r="Z525" i="8"/>
  <c r="AA525" i="8"/>
  <c r="AB525" i="8"/>
  <c r="AC525" i="8"/>
  <c r="AD525" i="8"/>
  <c r="P526" i="8"/>
  <c r="Q526" i="8"/>
  <c r="R526" i="8"/>
  <c r="S526" i="8"/>
  <c r="T526" i="8"/>
  <c r="U526" i="8"/>
  <c r="V526" i="8"/>
  <c r="X526" i="8"/>
  <c r="Y526" i="8"/>
  <c r="Z526" i="8"/>
  <c r="AA526" i="8"/>
  <c r="AB526" i="8"/>
  <c r="AC526" i="8"/>
  <c r="AD526" i="8"/>
  <c r="P527" i="8"/>
  <c r="Q527" i="8"/>
  <c r="R527" i="8"/>
  <c r="S527" i="8"/>
  <c r="T527" i="8"/>
  <c r="U527" i="8"/>
  <c r="V527" i="8"/>
  <c r="X527" i="8"/>
  <c r="Y527" i="8"/>
  <c r="Z527" i="8"/>
  <c r="AA527" i="8"/>
  <c r="AB527" i="8"/>
  <c r="AC527" i="8"/>
  <c r="AD527" i="8"/>
  <c r="P528" i="8"/>
  <c r="Q528" i="8"/>
  <c r="R528" i="8"/>
  <c r="S528" i="8"/>
  <c r="T528" i="8"/>
  <c r="U528" i="8"/>
  <c r="V528" i="8"/>
  <c r="X528" i="8"/>
  <c r="Y528" i="8"/>
  <c r="Z528" i="8"/>
  <c r="AA528" i="8"/>
  <c r="AB528" i="8"/>
  <c r="AC528" i="8"/>
  <c r="AD528" i="8"/>
  <c r="P529" i="8"/>
  <c r="Q529" i="8"/>
  <c r="R529" i="8"/>
  <c r="S529" i="8"/>
  <c r="T529" i="8"/>
  <c r="U529" i="8"/>
  <c r="V529" i="8"/>
  <c r="X529" i="8"/>
  <c r="Y529" i="8"/>
  <c r="Z529" i="8"/>
  <c r="AA529" i="8"/>
  <c r="AB529" i="8"/>
  <c r="AC529" i="8"/>
  <c r="AD529" i="8"/>
  <c r="P530" i="8"/>
  <c r="Q530" i="8"/>
  <c r="R530" i="8"/>
  <c r="S530" i="8"/>
  <c r="T530" i="8"/>
  <c r="U530" i="8"/>
  <c r="V530" i="8"/>
  <c r="X530" i="8"/>
  <c r="Y530" i="8"/>
  <c r="Z530" i="8"/>
  <c r="AA530" i="8"/>
  <c r="AB530" i="8"/>
  <c r="AC530" i="8"/>
  <c r="AD530" i="8"/>
  <c r="P531" i="8"/>
  <c r="Q531" i="8"/>
  <c r="R531" i="8"/>
  <c r="S531" i="8"/>
  <c r="T531" i="8"/>
  <c r="U531" i="8"/>
  <c r="V531" i="8"/>
  <c r="X531" i="8"/>
  <c r="Y531" i="8"/>
  <c r="Z531" i="8"/>
  <c r="AA531" i="8"/>
  <c r="AB531" i="8"/>
  <c r="AC531" i="8"/>
  <c r="AD531" i="8"/>
  <c r="P532" i="8"/>
  <c r="Q532" i="8"/>
  <c r="R532" i="8"/>
  <c r="S532" i="8"/>
  <c r="T532" i="8"/>
  <c r="U532" i="8"/>
  <c r="V532" i="8"/>
  <c r="X532" i="8"/>
  <c r="Y532" i="8"/>
  <c r="Z532" i="8"/>
  <c r="AA532" i="8"/>
  <c r="AB532" i="8"/>
  <c r="AC532" i="8"/>
  <c r="AD532" i="8"/>
  <c r="P533" i="8"/>
  <c r="Q533" i="8"/>
  <c r="R533" i="8"/>
  <c r="S533" i="8"/>
  <c r="T533" i="8"/>
  <c r="U533" i="8"/>
  <c r="V533" i="8"/>
  <c r="X533" i="8"/>
  <c r="Y533" i="8"/>
  <c r="Z533" i="8"/>
  <c r="AA533" i="8"/>
  <c r="AB533" i="8"/>
  <c r="AC533" i="8"/>
  <c r="AD533" i="8"/>
  <c r="P534" i="8"/>
  <c r="Q534" i="8"/>
  <c r="R534" i="8"/>
  <c r="S534" i="8"/>
  <c r="T534" i="8"/>
  <c r="U534" i="8"/>
  <c r="V534" i="8"/>
  <c r="X534" i="8"/>
  <c r="Y534" i="8"/>
  <c r="Z534" i="8"/>
  <c r="AA534" i="8"/>
  <c r="AB534" i="8"/>
  <c r="AC534" i="8"/>
  <c r="AD534" i="8"/>
  <c r="P535" i="8"/>
  <c r="Q535" i="8"/>
  <c r="R535" i="8"/>
  <c r="S535" i="8"/>
  <c r="T535" i="8"/>
  <c r="U535" i="8"/>
  <c r="V535" i="8"/>
  <c r="X535" i="8"/>
  <c r="Y535" i="8"/>
  <c r="Z535" i="8"/>
  <c r="AA535" i="8"/>
  <c r="AB535" i="8"/>
  <c r="AC535" i="8"/>
  <c r="AD535" i="8"/>
  <c r="P536" i="8"/>
  <c r="Q536" i="8"/>
  <c r="R536" i="8"/>
  <c r="S536" i="8"/>
  <c r="T536" i="8"/>
  <c r="U536" i="8"/>
  <c r="V536" i="8"/>
  <c r="X536" i="8"/>
  <c r="Y536" i="8"/>
  <c r="Z536" i="8"/>
  <c r="AA536" i="8"/>
  <c r="AB536" i="8"/>
  <c r="AC536" i="8"/>
  <c r="AD536" i="8"/>
  <c r="P537" i="8"/>
  <c r="Q537" i="8"/>
  <c r="R537" i="8"/>
  <c r="S537" i="8"/>
  <c r="T537" i="8"/>
  <c r="U537" i="8"/>
  <c r="V537" i="8"/>
  <c r="X537" i="8"/>
  <c r="Y537" i="8"/>
  <c r="Z537" i="8"/>
  <c r="AA537" i="8"/>
  <c r="AB537" i="8"/>
  <c r="AC537" i="8"/>
  <c r="AD537" i="8"/>
  <c r="P538" i="8"/>
  <c r="Q538" i="8"/>
  <c r="R538" i="8"/>
  <c r="S538" i="8"/>
  <c r="T538" i="8"/>
  <c r="U538" i="8"/>
  <c r="V538" i="8"/>
  <c r="X538" i="8"/>
  <c r="Y538" i="8"/>
  <c r="Z538" i="8"/>
  <c r="AA538" i="8"/>
  <c r="AB538" i="8"/>
  <c r="AC538" i="8"/>
  <c r="AD538" i="8"/>
  <c r="P539" i="8"/>
  <c r="Q539" i="8"/>
  <c r="R539" i="8"/>
  <c r="S539" i="8"/>
  <c r="T539" i="8"/>
  <c r="U539" i="8"/>
  <c r="V539" i="8"/>
  <c r="X539" i="8"/>
  <c r="Y539" i="8"/>
  <c r="Z539" i="8"/>
  <c r="AA539" i="8"/>
  <c r="AB539" i="8"/>
  <c r="AC539" i="8"/>
  <c r="AD539" i="8"/>
  <c r="P540" i="8"/>
  <c r="Q540" i="8"/>
  <c r="R540" i="8"/>
  <c r="S540" i="8"/>
  <c r="T540" i="8"/>
  <c r="U540" i="8"/>
  <c r="V540" i="8"/>
  <c r="X540" i="8"/>
  <c r="Y540" i="8"/>
  <c r="Z540" i="8"/>
  <c r="AA540" i="8"/>
  <c r="AB540" i="8"/>
  <c r="AC540" i="8"/>
  <c r="AD540" i="8"/>
  <c r="P541" i="8"/>
  <c r="Q541" i="8"/>
  <c r="R541" i="8"/>
  <c r="S541" i="8"/>
  <c r="T541" i="8"/>
  <c r="U541" i="8"/>
  <c r="V541" i="8"/>
  <c r="X541" i="8"/>
  <c r="Y541" i="8"/>
  <c r="Z541" i="8"/>
  <c r="AA541" i="8"/>
  <c r="AB541" i="8"/>
  <c r="AC541" i="8"/>
  <c r="AD541" i="8"/>
  <c r="P542" i="8"/>
  <c r="Q542" i="8"/>
  <c r="R542" i="8"/>
  <c r="S542" i="8"/>
  <c r="T542" i="8"/>
  <c r="U542" i="8"/>
  <c r="V542" i="8"/>
  <c r="X542" i="8"/>
  <c r="Y542" i="8"/>
  <c r="Z542" i="8"/>
  <c r="AA542" i="8"/>
  <c r="AB542" i="8"/>
  <c r="AC542" i="8"/>
  <c r="AD542" i="8"/>
  <c r="P543" i="8"/>
  <c r="Q543" i="8"/>
  <c r="R543" i="8"/>
  <c r="S543" i="8"/>
  <c r="T543" i="8"/>
  <c r="U543" i="8"/>
  <c r="V543" i="8"/>
  <c r="X543" i="8"/>
  <c r="Y543" i="8"/>
  <c r="Z543" i="8"/>
  <c r="AA543" i="8"/>
  <c r="AB543" i="8"/>
  <c r="AC543" i="8"/>
  <c r="AD543" i="8"/>
  <c r="P544" i="8"/>
  <c r="Q544" i="8"/>
  <c r="R544" i="8"/>
  <c r="S544" i="8"/>
  <c r="T544" i="8"/>
  <c r="U544" i="8"/>
  <c r="V544" i="8"/>
  <c r="X544" i="8"/>
  <c r="Y544" i="8"/>
  <c r="Z544" i="8"/>
  <c r="AA544" i="8"/>
  <c r="AB544" i="8"/>
  <c r="AC544" i="8"/>
  <c r="AD544" i="8"/>
  <c r="P545" i="8"/>
  <c r="Q545" i="8"/>
  <c r="R545" i="8"/>
  <c r="S545" i="8"/>
  <c r="T545" i="8"/>
  <c r="U545" i="8"/>
  <c r="V545" i="8"/>
  <c r="X545" i="8"/>
  <c r="Y545" i="8"/>
  <c r="Z545" i="8"/>
  <c r="AA545" i="8"/>
  <c r="AB545" i="8"/>
  <c r="AC545" i="8"/>
  <c r="AD545" i="8"/>
  <c r="P546" i="8"/>
  <c r="Q546" i="8"/>
  <c r="R546" i="8"/>
  <c r="S546" i="8"/>
  <c r="T546" i="8"/>
  <c r="U546" i="8"/>
  <c r="V546" i="8"/>
  <c r="X546" i="8"/>
  <c r="Y546" i="8"/>
  <c r="Z546" i="8"/>
  <c r="AA546" i="8"/>
  <c r="AB546" i="8"/>
  <c r="AC546" i="8"/>
  <c r="AD546" i="8"/>
  <c r="P547" i="8"/>
  <c r="Q547" i="8"/>
  <c r="R547" i="8"/>
  <c r="S547" i="8"/>
  <c r="T547" i="8"/>
  <c r="U547" i="8"/>
  <c r="V547" i="8"/>
  <c r="X547" i="8"/>
  <c r="Y547" i="8"/>
  <c r="Z547" i="8"/>
  <c r="AA547" i="8"/>
  <c r="AB547" i="8"/>
  <c r="AC547" i="8"/>
  <c r="AD547" i="8"/>
  <c r="P548" i="8"/>
  <c r="Q548" i="8"/>
  <c r="R548" i="8"/>
  <c r="S548" i="8"/>
  <c r="T548" i="8"/>
  <c r="U548" i="8"/>
  <c r="V548" i="8"/>
  <c r="X548" i="8"/>
  <c r="Y548" i="8"/>
  <c r="Z548" i="8"/>
  <c r="AA548" i="8"/>
  <c r="AB548" i="8"/>
  <c r="AC548" i="8"/>
  <c r="AD548" i="8"/>
  <c r="P549" i="8"/>
  <c r="Q549" i="8"/>
  <c r="R549" i="8"/>
  <c r="S549" i="8"/>
  <c r="T549" i="8"/>
  <c r="U549" i="8"/>
  <c r="V549" i="8"/>
  <c r="X549" i="8"/>
  <c r="Y549" i="8"/>
  <c r="Z549" i="8"/>
  <c r="AA549" i="8"/>
  <c r="AB549" i="8"/>
  <c r="AC549" i="8"/>
  <c r="AD549" i="8"/>
  <c r="P550" i="8"/>
  <c r="Q550" i="8"/>
  <c r="R550" i="8"/>
  <c r="S550" i="8"/>
  <c r="T550" i="8"/>
  <c r="U550" i="8"/>
  <c r="V550" i="8"/>
  <c r="X550" i="8"/>
  <c r="Y550" i="8"/>
  <c r="Z550" i="8"/>
  <c r="AA550" i="8"/>
  <c r="AB550" i="8"/>
  <c r="AC550" i="8"/>
  <c r="AD550" i="8"/>
  <c r="P551" i="8"/>
  <c r="Q551" i="8"/>
  <c r="R551" i="8"/>
  <c r="S551" i="8"/>
  <c r="T551" i="8"/>
  <c r="U551" i="8"/>
  <c r="V551" i="8"/>
  <c r="X551" i="8"/>
  <c r="Y551" i="8"/>
  <c r="Z551" i="8"/>
  <c r="AA551" i="8"/>
  <c r="AB551" i="8"/>
  <c r="AC551" i="8"/>
  <c r="AD551" i="8"/>
  <c r="P552" i="8"/>
  <c r="Q552" i="8"/>
  <c r="R552" i="8"/>
  <c r="S552" i="8"/>
  <c r="T552" i="8"/>
  <c r="U552" i="8"/>
  <c r="V552" i="8"/>
  <c r="X552" i="8"/>
  <c r="Y552" i="8"/>
  <c r="Z552" i="8"/>
  <c r="AA552" i="8"/>
  <c r="AB552" i="8"/>
  <c r="AC552" i="8"/>
  <c r="AD552" i="8"/>
  <c r="P553" i="8"/>
  <c r="Q553" i="8"/>
  <c r="R553" i="8"/>
  <c r="S553" i="8"/>
  <c r="T553" i="8"/>
  <c r="U553" i="8"/>
  <c r="V553" i="8"/>
  <c r="X553" i="8"/>
  <c r="Y553" i="8"/>
  <c r="Z553" i="8"/>
  <c r="AA553" i="8"/>
  <c r="AB553" i="8"/>
  <c r="AC553" i="8"/>
  <c r="AD553" i="8"/>
  <c r="P554" i="8"/>
  <c r="Q554" i="8"/>
  <c r="R554" i="8"/>
  <c r="S554" i="8"/>
  <c r="T554" i="8"/>
  <c r="U554" i="8"/>
  <c r="V554" i="8"/>
  <c r="X554" i="8"/>
  <c r="Y554" i="8"/>
  <c r="Z554" i="8"/>
  <c r="AA554" i="8"/>
  <c r="AB554" i="8"/>
  <c r="AC554" i="8"/>
  <c r="AD554" i="8"/>
  <c r="P555" i="8"/>
  <c r="Q555" i="8"/>
  <c r="R555" i="8"/>
  <c r="S555" i="8"/>
  <c r="T555" i="8"/>
  <c r="U555" i="8"/>
  <c r="V555" i="8"/>
  <c r="X555" i="8"/>
  <c r="Y555" i="8"/>
  <c r="Z555" i="8"/>
  <c r="AA555" i="8"/>
  <c r="AB555" i="8"/>
  <c r="AC555" i="8"/>
  <c r="AD555" i="8"/>
  <c r="P556" i="8"/>
  <c r="Q556" i="8"/>
  <c r="R556" i="8"/>
  <c r="S556" i="8"/>
  <c r="T556" i="8"/>
  <c r="U556" i="8"/>
  <c r="V556" i="8"/>
  <c r="X556" i="8"/>
  <c r="Y556" i="8"/>
  <c r="Z556" i="8"/>
  <c r="AA556" i="8"/>
  <c r="AB556" i="8"/>
  <c r="AC556" i="8"/>
  <c r="AD556" i="8"/>
  <c r="P557" i="8"/>
  <c r="Q557" i="8"/>
  <c r="R557" i="8"/>
  <c r="S557" i="8"/>
  <c r="T557" i="8"/>
  <c r="U557" i="8"/>
  <c r="V557" i="8"/>
  <c r="X557" i="8"/>
  <c r="Y557" i="8"/>
  <c r="Z557" i="8"/>
  <c r="AA557" i="8"/>
  <c r="AB557" i="8"/>
  <c r="AC557" i="8"/>
  <c r="AD557" i="8"/>
  <c r="P558" i="8"/>
  <c r="Q558" i="8"/>
  <c r="R558" i="8"/>
  <c r="S558" i="8"/>
  <c r="T558" i="8"/>
  <c r="U558" i="8"/>
  <c r="V558" i="8"/>
  <c r="X558" i="8"/>
  <c r="Y558" i="8"/>
  <c r="Z558" i="8"/>
  <c r="AA558" i="8"/>
  <c r="AB558" i="8"/>
  <c r="AC558" i="8"/>
  <c r="AD558" i="8"/>
  <c r="P559" i="8"/>
  <c r="Q559" i="8"/>
  <c r="R559" i="8"/>
  <c r="S559" i="8"/>
  <c r="T559" i="8"/>
  <c r="U559" i="8"/>
  <c r="V559" i="8"/>
  <c r="X559" i="8"/>
  <c r="Y559" i="8"/>
  <c r="Z559" i="8"/>
  <c r="AA559" i="8"/>
  <c r="AB559" i="8"/>
  <c r="AC559" i="8"/>
  <c r="AD559" i="8"/>
  <c r="P560" i="8"/>
  <c r="Q560" i="8"/>
  <c r="R560" i="8"/>
  <c r="S560" i="8"/>
  <c r="T560" i="8"/>
  <c r="U560" i="8"/>
  <c r="V560" i="8"/>
  <c r="X560" i="8"/>
  <c r="Y560" i="8"/>
  <c r="Z560" i="8"/>
  <c r="AA560" i="8"/>
  <c r="AB560" i="8"/>
  <c r="AC560" i="8"/>
  <c r="AD560" i="8"/>
  <c r="P561" i="8"/>
  <c r="Q561" i="8"/>
  <c r="R561" i="8"/>
  <c r="S561" i="8"/>
  <c r="T561" i="8"/>
  <c r="U561" i="8"/>
  <c r="V561" i="8"/>
  <c r="X561" i="8"/>
  <c r="Y561" i="8"/>
  <c r="Z561" i="8"/>
  <c r="AA561" i="8"/>
  <c r="AB561" i="8"/>
  <c r="AC561" i="8"/>
  <c r="AD561" i="8"/>
  <c r="P562" i="8"/>
  <c r="Q562" i="8"/>
  <c r="R562" i="8"/>
  <c r="S562" i="8"/>
  <c r="T562" i="8"/>
  <c r="U562" i="8"/>
  <c r="V562" i="8"/>
  <c r="X562" i="8"/>
  <c r="Y562" i="8"/>
  <c r="Z562" i="8"/>
  <c r="AA562" i="8"/>
  <c r="AB562" i="8"/>
  <c r="AC562" i="8"/>
  <c r="AD562" i="8"/>
  <c r="P563" i="8"/>
  <c r="Q563" i="8"/>
  <c r="R563" i="8"/>
  <c r="S563" i="8"/>
  <c r="T563" i="8"/>
  <c r="U563" i="8"/>
  <c r="V563" i="8"/>
  <c r="X563" i="8"/>
  <c r="Y563" i="8"/>
  <c r="Z563" i="8"/>
  <c r="AA563" i="8"/>
  <c r="AB563" i="8"/>
  <c r="AC563" i="8"/>
  <c r="AD563" i="8"/>
  <c r="P564" i="8"/>
  <c r="Q564" i="8"/>
  <c r="R564" i="8"/>
  <c r="S564" i="8"/>
  <c r="T564" i="8"/>
  <c r="U564" i="8"/>
  <c r="V564" i="8"/>
  <c r="X564" i="8"/>
  <c r="Y564" i="8"/>
  <c r="Z564" i="8"/>
  <c r="AA564" i="8"/>
  <c r="AB564" i="8"/>
  <c r="AC564" i="8"/>
  <c r="AD564" i="8"/>
  <c r="P565" i="8"/>
  <c r="Q565" i="8"/>
  <c r="R565" i="8"/>
  <c r="S565" i="8"/>
  <c r="T565" i="8"/>
  <c r="U565" i="8"/>
  <c r="V565" i="8"/>
  <c r="X565" i="8"/>
  <c r="Y565" i="8"/>
  <c r="Z565" i="8"/>
  <c r="AA565" i="8"/>
  <c r="AB565" i="8"/>
  <c r="AC565" i="8"/>
  <c r="AD565" i="8"/>
  <c r="P566" i="8"/>
  <c r="Q566" i="8"/>
  <c r="R566" i="8"/>
  <c r="S566" i="8"/>
  <c r="T566" i="8"/>
  <c r="U566" i="8"/>
  <c r="V566" i="8"/>
  <c r="X566" i="8"/>
  <c r="Y566" i="8"/>
  <c r="Z566" i="8"/>
  <c r="AA566" i="8"/>
  <c r="AB566" i="8"/>
  <c r="AC566" i="8"/>
  <c r="AD566" i="8"/>
  <c r="P567" i="8"/>
  <c r="Q567" i="8"/>
  <c r="R567" i="8"/>
  <c r="S567" i="8"/>
  <c r="T567" i="8"/>
  <c r="U567" i="8"/>
  <c r="V567" i="8"/>
  <c r="X567" i="8"/>
  <c r="Y567" i="8"/>
  <c r="Z567" i="8"/>
  <c r="AA567" i="8"/>
  <c r="AB567" i="8"/>
  <c r="AC567" i="8"/>
  <c r="AD567" i="8"/>
  <c r="P568" i="8"/>
  <c r="Q568" i="8"/>
  <c r="R568" i="8"/>
  <c r="S568" i="8"/>
  <c r="T568" i="8"/>
  <c r="U568" i="8"/>
  <c r="V568" i="8"/>
  <c r="X568" i="8"/>
  <c r="Y568" i="8"/>
  <c r="Z568" i="8"/>
  <c r="AA568" i="8"/>
  <c r="AB568" i="8"/>
  <c r="AC568" i="8"/>
  <c r="AD568" i="8"/>
  <c r="P569" i="8"/>
  <c r="Q569" i="8"/>
  <c r="R569" i="8"/>
  <c r="S569" i="8"/>
  <c r="T569" i="8"/>
  <c r="U569" i="8"/>
  <c r="V569" i="8"/>
  <c r="X569" i="8"/>
  <c r="Y569" i="8"/>
  <c r="Z569" i="8"/>
  <c r="AA569" i="8"/>
  <c r="AB569" i="8"/>
  <c r="AC569" i="8"/>
  <c r="AD569" i="8"/>
  <c r="P570" i="8"/>
  <c r="Q570" i="8"/>
  <c r="R570" i="8"/>
  <c r="S570" i="8"/>
  <c r="T570" i="8"/>
  <c r="U570" i="8"/>
  <c r="V570" i="8"/>
  <c r="X570" i="8"/>
  <c r="Y570" i="8"/>
  <c r="Z570" i="8"/>
  <c r="AA570" i="8"/>
  <c r="AB570" i="8"/>
  <c r="AC570" i="8"/>
  <c r="AD570" i="8"/>
  <c r="P571" i="8"/>
  <c r="Q571" i="8"/>
  <c r="R571" i="8"/>
  <c r="S571" i="8"/>
  <c r="T571" i="8"/>
  <c r="U571" i="8"/>
  <c r="V571" i="8"/>
  <c r="X571" i="8"/>
  <c r="Y571" i="8"/>
  <c r="Z571" i="8"/>
  <c r="AA571" i="8"/>
  <c r="AB571" i="8"/>
  <c r="AC571" i="8"/>
  <c r="AD571" i="8"/>
  <c r="P572" i="8"/>
  <c r="Q572" i="8"/>
  <c r="R572" i="8"/>
  <c r="S572" i="8"/>
  <c r="T572" i="8"/>
  <c r="U572" i="8"/>
  <c r="V572" i="8"/>
  <c r="X572" i="8"/>
  <c r="Y572" i="8"/>
  <c r="Z572" i="8"/>
  <c r="AA572" i="8"/>
  <c r="AB572" i="8"/>
  <c r="AC572" i="8"/>
  <c r="AD572" i="8"/>
  <c r="P573" i="8"/>
  <c r="Q573" i="8"/>
  <c r="R573" i="8"/>
  <c r="S573" i="8"/>
  <c r="T573" i="8"/>
  <c r="U573" i="8"/>
  <c r="V573" i="8"/>
  <c r="X573" i="8"/>
  <c r="Y573" i="8"/>
  <c r="Z573" i="8"/>
  <c r="AA573" i="8"/>
  <c r="AB573" i="8"/>
  <c r="AC573" i="8"/>
  <c r="AD573" i="8"/>
  <c r="P574" i="8"/>
  <c r="Q574" i="8"/>
  <c r="R574" i="8"/>
  <c r="S574" i="8"/>
  <c r="T574" i="8"/>
  <c r="U574" i="8"/>
  <c r="V574" i="8"/>
  <c r="X574" i="8"/>
  <c r="Y574" i="8"/>
  <c r="Z574" i="8"/>
  <c r="AA574" i="8"/>
  <c r="AB574" i="8"/>
  <c r="AC574" i="8"/>
  <c r="AD574" i="8"/>
  <c r="P575" i="8"/>
  <c r="Q575" i="8"/>
  <c r="R575" i="8"/>
  <c r="S575" i="8"/>
  <c r="T575" i="8"/>
  <c r="U575" i="8"/>
  <c r="V575" i="8"/>
  <c r="X575" i="8"/>
  <c r="Y575" i="8"/>
  <c r="Z575" i="8"/>
  <c r="AA575" i="8"/>
  <c r="AB575" i="8"/>
  <c r="AC575" i="8"/>
  <c r="AD575" i="8"/>
  <c r="P576" i="8"/>
  <c r="Q576" i="8"/>
  <c r="R576" i="8"/>
  <c r="S576" i="8"/>
  <c r="T576" i="8"/>
  <c r="U576" i="8"/>
  <c r="V576" i="8"/>
  <c r="X576" i="8"/>
  <c r="Y576" i="8"/>
  <c r="Z576" i="8"/>
  <c r="AA576" i="8"/>
  <c r="AB576" i="8"/>
  <c r="AC576" i="8"/>
  <c r="AD576" i="8"/>
  <c r="P577" i="8"/>
  <c r="Q577" i="8"/>
  <c r="R577" i="8"/>
  <c r="S577" i="8"/>
  <c r="T577" i="8"/>
  <c r="U577" i="8"/>
  <c r="V577" i="8"/>
  <c r="X577" i="8"/>
  <c r="Y577" i="8"/>
  <c r="Z577" i="8"/>
  <c r="AA577" i="8"/>
  <c r="AB577" i="8"/>
  <c r="AC577" i="8"/>
  <c r="AD577" i="8"/>
  <c r="P578" i="8"/>
  <c r="Q578" i="8"/>
  <c r="R578" i="8"/>
  <c r="S578" i="8"/>
  <c r="T578" i="8"/>
  <c r="U578" i="8"/>
  <c r="V578" i="8"/>
  <c r="X578" i="8"/>
  <c r="Y578" i="8"/>
  <c r="Z578" i="8"/>
  <c r="AA578" i="8"/>
  <c r="AB578" i="8"/>
  <c r="AC578" i="8"/>
  <c r="AD578" i="8"/>
  <c r="P579" i="8"/>
  <c r="Q579" i="8"/>
  <c r="R579" i="8"/>
  <c r="S579" i="8"/>
  <c r="T579" i="8"/>
  <c r="U579" i="8"/>
  <c r="V579" i="8"/>
  <c r="X579" i="8"/>
  <c r="Y579" i="8"/>
  <c r="Z579" i="8"/>
  <c r="AA579" i="8"/>
  <c r="AB579" i="8"/>
  <c r="AC579" i="8"/>
  <c r="AD579" i="8"/>
  <c r="P580" i="8"/>
  <c r="Q580" i="8"/>
  <c r="R580" i="8"/>
  <c r="S580" i="8"/>
  <c r="T580" i="8"/>
  <c r="U580" i="8"/>
  <c r="V580" i="8"/>
  <c r="X580" i="8"/>
  <c r="Y580" i="8"/>
  <c r="Z580" i="8"/>
  <c r="AA580" i="8"/>
  <c r="AB580" i="8"/>
  <c r="AC580" i="8"/>
  <c r="AD580" i="8"/>
  <c r="P581" i="8"/>
  <c r="Q581" i="8"/>
  <c r="R581" i="8"/>
  <c r="S581" i="8"/>
  <c r="T581" i="8"/>
  <c r="U581" i="8"/>
  <c r="V581" i="8"/>
  <c r="X581" i="8"/>
  <c r="Y581" i="8"/>
  <c r="Z581" i="8"/>
  <c r="AA581" i="8"/>
  <c r="AB581" i="8"/>
  <c r="AC581" i="8"/>
  <c r="AD581" i="8"/>
  <c r="P582" i="8"/>
  <c r="Q582" i="8"/>
  <c r="R582" i="8"/>
  <c r="S582" i="8"/>
  <c r="T582" i="8"/>
  <c r="U582" i="8"/>
  <c r="V582" i="8"/>
  <c r="X582" i="8"/>
  <c r="Y582" i="8"/>
  <c r="Z582" i="8"/>
  <c r="AA582" i="8"/>
  <c r="AB582" i="8"/>
  <c r="AC582" i="8"/>
  <c r="AD582" i="8"/>
  <c r="P583" i="8"/>
  <c r="Q583" i="8"/>
  <c r="R583" i="8"/>
  <c r="S583" i="8"/>
  <c r="T583" i="8"/>
  <c r="U583" i="8"/>
  <c r="V583" i="8"/>
  <c r="X583" i="8"/>
  <c r="Y583" i="8"/>
  <c r="Z583" i="8"/>
  <c r="AA583" i="8"/>
  <c r="AB583" i="8"/>
  <c r="AC583" i="8"/>
  <c r="AD583" i="8"/>
  <c r="P584" i="8"/>
  <c r="Q584" i="8"/>
  <c r="R584" i="8"/>
  <c r="S584" i="8"/>
  <c r="T584" i="8"/>
  <c r="U584" i="8"/>
  <c r="V584" i="8"/>
  <c r="X584" i="8"/>
  <c r="Y584" i="8"/>
  <c r="Z584" i="8"/>
  <c r="AA584" i="8"/>
  <c r="AB584" i="8"/>
  <c r="AC584" i="8"/>
  <c r="AD584" i="8"/>
  <c r="P585" i="8"/>
  <c r="Q585" i="8"/>
  <c r="R585" i="8"/>
  <c r="S585" i="8"/>
  <c r="T585" i="8"/>
  <c r="U585" i="8"/>
  <c r="V585" i="8"/>
  <c r="X585" i="8"/>
  <c r="Y585" i="8"/>
  <c r="Z585" i="8"/>
  <c r="AA585" i="8"/>
  <c r="AB585" i="8"/>
  <c r="AC585" i="8"/>
  <c r="AD585" i="8"/>
  <c r="P586" i="8"/>
  <c r="Q586" i="8"/>
  <c r="R586" i="8"/>
  <c r="S586" i="8"/>
  <c r="T586" i="8"/>
  <c r="U586" i="8"/>
  <c r="V586" i="8"/>
  <c r="X586" i="8"/>
  <c r="Y586" i="8"/>
  <c r="Z586" i="8"/>
  <c r="AA586" i="8"/>
  <c r="AB586" i="8"/>
  <c r="AC586" i="8"/>
  <c r="AD586" i="8"/>
  <c r="P587" i="8"/>
  <c r="Q587" i="8"/>
  <c r="R587" i="8"/>
  <c r="S587" i="8"/>
  <c r="T587" i="8"/>
  <c r="U587" i="8"/>
  <c r="V587" i="8"/>
  <c r="X587" i="8"/>
  <c r="Y587" i="8"/>
  <c r="Z587" i="8"/>
  <c r="AA587" i="8"/>
  <c r="AB587" i="8"/>
  <c r="AC587" i="8"/>
  <c r="AD587" i="8"/>
  <c r="P588" i="8"/>
  <c r="Q588" i="8"/>
  <c r="R588" i="8"/>
  <c r="S588" i="8"/>
  <c r="T588" i="8"/>
  <c r="U588" i="8"/>
  <c r="V588" i="8"/>
  <c r="X588" i="8"/>
  <c r="Y588" i="8"/>
  <c r="Z588" i="8"/>
  <c r="AA588" i="8"/>
  <c r="AB588" i="8"/>
  <c r="AC588" i="8"/>
  <c r="AD588" i="8"/>
  <c r="P589" i="8"/>
  <c r="Q589" i="8"/>
  <c r="R589" i="8"/>
  <c r="S589" i="8"/>
  <c r="T589" i="8"/>
  <c r="U589" i="8"/>
  <c r="V589" i="8"/>
  <c r="X589" i="8"/>
  <c r="Y589" i="8"/>
  <c r="Z589" i="8"/>
  <c r="AA589" i="8"/>
  <c r="AB589" i="8"/>
  <c r="AC589" i="8"/>
  <c r="AD589" i="8"/>
  <c r="P590" i="8"/>
  <c r="Q590" i="8"/>
  <c r="R590" i="8"/>
  <c r="S590" i="8"/>
  <c r="T590" i="8"/>
  <c r="U590" i="8"/>
  <c r="V590" i="8"/>
  <c r="X590" i="8"/>
  <c r="Y590" i="8"/>
  <c r="Z590" i="8"/>
  <c r="AA590" i="8"/>
  <c r="AB590" i="8"/>
  <c r="AC590" i="8"/>
  <c r="AD590" i="8"/>
  <c r="P591" i="8"/>
  <c r="Q591" i="8"/>
  <c r="R591" i="8"/>
  <c r="S591" i="8"/>
  <c r="T591" i="8"/>
  <c r="U591" i="8"/>
  <c r="V591" i="8"/>
  <c r="X591" i="8"/>
  <c r="Y591" i="8"/>
  <c r="Z591" i="8"/>
  <c r="AA591" i="8"/>
  <c r="AB591" i="8"/>
  <c r="AC591" i="8"/>
  <c r="AD591" i="8"/>
  <c r="P592" i="8"/>
  <c r="Q592" i="8"/>
  <c r="R592" i="8"/>
  <c r="S592" i="8"/>
  <c r="T592" i="8"/>
  <c r="U592" i="8"/>
  <c r="V592" i="8"/>
  <c r="X592" i="8"/>
  <c r="Y592" i="8"/>
  <c r="Z592" i="8"/>
  <c r="AA592" i="8"/>
  <c r="AB592" i="8"/>
  <c r="AC592" i="8"/>
  <c r="AD592" i="8"/>
  <c r="P593" i="8"/>
  <c r="Q593" i="8"/>
  <c r="R593" i="8"/>
  <c r="S593" i="8"/>
  <c r="T593" i="8"/>
  <c r="U593" i="8"/>
  <c r="V593" i="8"/>
  <c r="X593" i="8"/>
  <c r="Y593" i="8"/>
  <c r="Z593" i="8"/>
  <c r="AA593" i="8"/>
  <c r="AB593" i="8"/>
  <c r="AC593" i="8"/>
  <c r="AD593" i="8"/>
  <c r="P594" i="8"/>
  <c r="Q594" i="8"/>
  <c r="R594" i="8"/>
  <c r="S594" i="8"/>
  <c r="T594" i="8"/>
  <c r="U594" i="8"/>
  <c r="V594" i="8"/>
  <c r="X594" i="8"/>
  <c r="Y594" i="8"/>
  <c r="Z594" i="8"/>
  <c r="AA594" i="8"/>
  <c r="AB594" i="8"/>
  <c r="AC594" i="8"/>
  <c r="AD594" i="8"/>
  <c r="P595" i="8"/>
  <c r="Q595" i="8"/>
  <c r="R595" i="8"/>
  <c r="S595" i="8"/>
  <c r="T595" i="8"/>
  <c r="U595" i="8"/>
  <c r="V595" i="8"/>
  <c r="X595" i="8"/>
  <c r="Y595" i="8"/>
  <c r="Z595" i="8"/>
  <c r="AA595" i="8"/>
  <c r="AB595" i="8"/>
  <c r="AC595" i="8"/>
  <c r="AD595" i="8"/>
  <c r="P596" i="8"/>
  <c r="Q596" i="8"/>
  <c r="R596" i="8"/>
  <c r="S596" i="8"/>
  <c r="T596" i="8"/>
  <c r="U596" i="8"/>
  <c r="V596" i="8"/>
  <c r="X596" i="8"/>
  <c r="Y596" i="8"/>
  <c r="Z596" i="8"/>
  <c r="AA596" i="8"/>
  <c r="AB596" i="8"/>
  <c r="AC596" i="8"/>
  <c r="AD596" i="8"/>
  <c r="P597" i="8"/>
  <c r="Q597" i="8"/>
  <c r="R597" i="8"/>
  <c r="S597" i="8"/>
  <c r="T597" i="8"/>
  <c r="U597" i="8"/>
  <c r="V597" i="8"/>
  <c r="X597" i="8"/>
  <c r="Y597" i="8"/>
  <c r="Z597" i="8"/>
  <c r="AA597" i="8"/>
  <c r="AB597" i="8"/>
  <c r="AC597" i="8"/>
  <c r="AD597" i="8"/>
  <c r="P598" i="8"/>
  <c r="Q598" i="8"/>
  <c r="R598" i="8"/>
  <c r="S598" i="8"/>
  <c r="T598" i="8"/>
  <c r="U598" i="8"/>
  <c r="V598" i="8"/>
  <c r="X598" i="8"/>
  <c r="Y598" i="8"/>
  <c r="Z598" i="8"/>
  <c r="AA598" i="8"/>
  <c r="AB598" i="8"/>
  <c r="AC598" i="8"/>
  <c r="AD598" i="8"/>
  <c r="P599" i="8"/>
  <c r="Q599" i="8"/>
  <c r="R599" i="8"/>
  <c r="S599" i="8"/>
  <c r="T599" i="8"/>
  <c r="U599" i="8"/>
  <c r="V599" i="8"/>
  <c r="X599" i="8"/>
  <c r="Y599" i="8"/>
  <c r="Z599" i="8"/>
  <c r="AA599" i="8"/>
  <c r="AB599" i="8"/>
  <c r="AC599" i="8"/>
  <c r="AD599" i="8"/>
  <c r="P600" i="8"/>
  <c r="Q600" i="8"/>
  <c r="R600" i="8"/>
  <c r="S600" i="8"/>
  <c r="T600" i="8"/>
  <c r="U600" i="8"/>
  <c r="V600" i="8"/>
  <c r="X600" i="8"/>
  <c r="Y600" i="8"/>
  <c r="Z600" i="8"/>
  <c r="AA600" i="8"/>
  <c r="AB600" i="8"/>
  <c r="AC600" i="8"/>
  <c r="AD600" i="8"/>
  <c r="P601" i="8"/>
  <c r="Q601" i="8"/>
  <c r="R601" i="8"/>
  <c r="S601" i="8"/>
  <c r="T601" i="8"/>
  <c r="U601" i="8"/>
  <c r="V601" i="8"/>
  <c r="X601" i="8"/>
  <c r="Y601" i="8"/>
  <c r="Z601" i="8"/>
  <c r="AA601" i="8"/>
  <c r="AB601" i="8"/>
  <c r="AC601" i="8"/>
  <c r="AD601" i="8"/>
  <c r="P602" i="8"/>
  <c r="Q602" i="8"/>
  <c r="R602" i="8"/>
  <c r="S602" i="8"/>
  <c r="T602" i="8"/>
  <c r="U602" i="8"/>
  <c r="V602" i="8"/>
  <c r="X602" i="8"/>
  <c r="Y602" i="8"/>
  <c r="Z602" i="8"/>
  <c r="AA602" i="8"/>
  <c r="AB602" i="8"/>
  <c r="AC602" i="8"/>
  <c r="AD602" i="8"/>
  <c r="P603" i="8"/>
  <c r="Q603" i="8"/>
  <c r="R603" i="8"/>
  <c r="S603" i="8"/>
  <c r="T603" i="8"/>
  <c r="U603" i="8"/>
  <c r="V603" i="8"/>
  <c r="X603" i="8"/>
  <c r="Y603" i="8"/>
  <c r="Z603" i="8"/>
  <c r="AA603" i="8"/>
  <c r="AB603" i="8"/>
  <c r="AC603" i="8"/>
  <c r="AD603" i="8"/>
  <c r="P604" i="8"/>
  <c r="Q604" i="8"/>
  <c r="R604" i="8"/>
  <c r="S604" i="8"/>
  <c r="T604" i="8"/>
  <c r="U604" i="8"/>
  <c r="V604" i="8"/>
  <c r="X604" i="8"/>
  <c r="Y604" i="8"/>
  <c r="Z604" i="8"/>
  <c r="AA604" i="8"/>
  <c r="AB604" i="8"/>
  <c r="AC604" i="8"/>
  <c r="AD604" i="8"/>
  <c r="P605" i="8"/>
  <c r="Q605" i="8"/>
  <c r="R605" i="8"/>
  <c r="S605" i="8"/>
  <c r="T605" i="8"/>
  <c r="U605" i="8"/>
  <c r="V605" i="8"/>
  <c r="X605" i="8"/>
  <c r="Y605" i="8"/>
  <c r="Z605" i="8"/>
  <c r="AA605" i="8"/>
  <c r="AB605" i="8"/>
  <c r="AC605" i="8"/>
  <c r="AD605" i="8"/>
  <c r="P606" i="8"/>
  <c r="Q606" i="8"/>
  <c r="R606" i="8"/>
  <c r="S606" i="8"/>
  <c r="T606" i="8"/>
  <c r="U606" i="8"/>
  <c r="V606" i="8"/>
  <c r="X606" i="8"/>
  <c r="Y606" i="8"/>
  <c r="Z606" i="8"/>
  <c r="AA606" i="8"/>
  <c r="AB606" i="8"/>
  <c r="AC606" i="8"/>
  <c r="AD606" i="8"/>
  <c r="P607" i="8"/>
  <c r="Q607" i="8"/>
  <c r="R607" i="8"/>
  <c r="S607" i="8"/>
  <c r="T607" i="8"/>
  <c r="U607" i="8"/>
  <c r="V607" i="8"/>
  <c r="X607" i="8"/>
  <c r="Y607" i="8"/>
  <c r="Z607" i="8"/>
  <c r="AA607" i="8"/>
  <c r="AB607" i="8"/>
  <c r="AC607" i="8"/>
  <c r="AD607" i="8"/>
  <c r="P608" i="8"/>
  <c r="Q608" i="8"/>
  <c r="R608" i="8"/>
  <c r="S608" i="8"/>
  <c r="T608" i="8"/>
  <c r="U608" i="8"/>
  <c r="V608" i="8"/>
  <c r="X608" i="8"/>
  <c r="Y608" i="8"/>
  <c r="Z608" i="8"/>
  <c r="AA608" i="8"/>
  <c r="AB608" i="8"/>
  <c r="AC608" i="8"/>
  <c r="AD608" i="8"/>
  <c r="P609" i="8"/>
  <c r="Q609" i="8"/>
  <c r="R609" i="8"/>
  <c r="S609" i="8"/>
  <c r="T609" i="8"/>
  <c r="U609" i="8"/>
  <c r="V609" i="8"/>
  <c r="X609" i="8"/>
  <c r="Y609" i="8"/>
  <c r="Z609" i="8"/>
  <c r="AA609" i="8"/>
  <c r="AB609" i="8"/>
  <c r="AC609" i="8"/>
  <c r="AD609" i="8"/>
  <c r="P610" i="8"/>
  <c r="Q610" i="8"/>
  <c r="R610" i="8"/>
  <c r="S610" i="8"/>
  <c r="T610" i="8"/>
  <c r="U610" i="8"/>
  <c r="V610" i="8"/>
  <c r="X610" i="8"/>
  <c r="Y610" i="8"/>
  <c r="Z610" i="8"/>
  <c r="AA610" i="8"/>
  <c r="AB610" i="8"/>
  <c r="AC610" i="8"/>
  <c r="AD610" i="8"/>
  <c r="P611" i="8"/>
  <c r="Q611" i="8"/>
  <c r="R611" i="8"/>
  <c r="S611" i="8"/>
  <c r="T611" i="8"/>
  <c r="U611" i="8"/>
  <c r="V611" i="8"/>
  <c r="X611" i="8"/>
  <c r="Y611" i="8"/>
  <c r="Z611" i="8"/>
  <c r="AA611" i="8"/>
  <c r="AB611" i="8"/>
  <c r="AC611" i="8"/>
  <c r="AD611" i="8"/>
  <c r="P612" i="8"/>
  <c r="Q612" i="8"/>
  <c r="R612" i="8"/>
  <c r="S612" i="8"/>
  <c r="T612" i="8"/>
  <c r="U612" i="8"/>
  <c r="V612" i="8"/>
  <c r="X612" i="8"/>
  <c r="Y612" i="8"/>
  <c r="Z612" i="8"/>
  <c r="AA612" i="8"/>
  <c r="AB612" i="8"/>
  <c r="AC612" i="8"/>
  <c r="AD612" i="8"/>
  <c r="P613" i="8"/>
  <c r="Q613" i="8"/>
  <c r="R613" i="8"/>
  <c r="S613" i="8"/>
  <c r="T613" i="8"/>
  <c r="U613" i="8"/>
  <c r="V613" i="8"/>
  <c r="X613" i="8"/>
  <c r="Y613" i="8"/>
  <c r="Z613" i="8"/>
  <c r="AA613" i="8"/>
  <c r="AB613" i="8"/>
  <c r="AC613" i="8"/>
  <c r="AD613" i="8"/>
  <c r="P614" i="8"/>
  <c r="Q614" i="8"/>
  <c r="R614" i="8"/>
  <c r="S614" i="8"/>
  <c r="T614" i="8"/>
  <c r="U614" i="8"/>
  <c r="V614" i="8"/>
  <c r="X614" i="8"/>
  <c r="Y614" i="8"/>
  <c r="Z614" i="8"/>
  <c r="AA614" i="8"/>
  <c r="AB614" i="8"/>
  <c r="AC614" i="8"/>
  <c r="AD614" i="8"/>
  <c r="P615" i="8"/>
  <c r="Q615" i="8"/>
  <c r="R615" i="8"/>
  <c r="S615" i="8"/>
  <c r="T615" i="8"/>
  <c r="U615" i="8"/>
  <c r="V615" i="8"/>
  <c r="X615" i="8"/>
  <c r="Y615" i="8"/>
  <c r="Z615" i="8"/>
  <c r="AA615" i="8"/>
  <c r="AB615" i="8"/>
  <c r="AC615" i="8"/>
  <c r="AD615" i="8"/>
  <c r="P616" i="8"/>
  <c r="Q616" i="8"/>
  <c r="R616" i="8"/>
  <c r="S616" i="8"/>
  <c r="T616" i="8"/>
  <c r="U616" i="8"/>
  <c r="V616" i="8"/>
  <c r="X616" i="8"/>
  <c r="Y616" i="8"/>
  <c r="Z616" i="8"/>
  <c r="AA616" i="8"/>
  <c r="AB616" i="8"/>
  <c r="AC616" i="8"/>
  <c r="AD616" i="8"/>
  <c r="P617" i="8"/>
  <c r="Q617" i="8"/>
  <c r="R617" i="8"/>
  <c r="S617" i="8"/>
  <c r="T617" i="8"/>
  <c r="U617" i="8"/>
  <c r="V617" i="8"/>
  <c r="X617" i="8"/>
  <c r="Y617" i="8"/>
  <c r="Z617" i="8"/>
  <c r="AA617" i="8"/>
  <c r="AB617" i="8"/>
  <c r="AC617" i="8"/>
  <c r="AD617" i="8"/>
  <c r="P618" i="8"/>
  <c r="Q618" i="8"/>
  <c r="R618" i="8"/>
  <c r="S618" i="8"/>
  <c r="T618" i="8"/>
  <c r="U618" i="8"/>
  <c r="V618" i="8"/>
  <c r="X618" i="8"/>
  <c r="Y618" i="8"/>
  <c r="Z618" i="8"/>
  <c r="AA618" i="8"/>
  <c r="AB618" i="8"/>
  <c r="AC618" i="8"/>
  <c r="AD618" i="8"/>
  <c r="P619" i="8"/>
  <c r="Q619" i="8"/>
  <c r="R619" i="8"/>
  <c r="S619" i="8"/>
  <c r="T619" i="8"/>
  <c r="U619" i="8"/>
  <c r="V619" i="8"/>
  <c r="X619" i="8"/>
  <c r="Y619" i="8"/>
  <c r="Z619" i="8"/>
  <c r="AA619" i="8"/>
  <c r="AB619" i="8"/>
  <c r="AC619" i="8"/>
  <c r="AD619" i="8"/>
  <c r="P620" i="8"/>
  <c r="Q620" i="8"/>
  <c r="R620" i="8"/>
  <c r="S620" i="8"/>
  <c r="T620" i="8"/>
  <c r="U620" i="8"/>
  <c r="V620" i="8"/>
  <c r="X620" i="8"/>
  <c r="Y620" i="8"/>
  <c r="Z620" i="8"/>
  <c r="AA620" i="8"/>
  <c r="AB620" i="8"/>
  <c r="AC620" i="8"/>
  <c r="AD620" i="8"/>
  <c r="P621" i="8"/>
  <c r="Q621" i="8"/>
  <c r="R621" i="8"/>
  <c r="S621" i="8"/>
  <c r="T621" i="8"/>
  <c r="U621" i="8"/>
  <c r="V621" i="8"/>
  <c r="X621" i="8"/>
  <c r="Y621" i="8"/>
  <c r="Z621" i="8"/>
  <c r="AA621" i="8"/>
  <c r="AB621" i="8"/>
  <c r="AC621" i="8"/>
  <c r="AD621" i="8"/>
  <c r="P622" i="8"/>
  <c r="Q622" i="8"/>
  <c r="R622" i="8"/>
  <c r="S622" i="8"/>
  <c r="T622" i="8"/>
  <c r="U622" i="8"/>
  <c r="V622" i="8"/>
  <c r="X622" i="8"/>
  <c r="Y622" i="8"/>
  <c r="Z622" i="8"/>
  <c r="AA622" i="8"/>
  <c r="AB622" i="8"/>
  <c r="AC622" i="8"/>
  <c r="AD622" i="8"/>
  <c r="P623" i="8"/>
  <c r="Q623" i="8"/>
  <c r="R623" i="8"/>
  <c r="S623" i="8"/>
  <c r="T623" i="8"/>
  <c r="U623" i="8"/>
  <c r="V623" i="8"/>
  <c r="X623" i="8"/>
  <c r="Y623" i="8"/>
  <c r="Z623" i="8"/>
  <c r="AA623" i="8"/>
  <c r="AB623" i="8"/>
  <c r="AC623" i="8"/>
  <c r="AD623" i="8"/>
  <c r="P624" i="8"/>
  <c r="Q624" i="8"/>
  <c r="R624" i="8"/>
  <c r="S624" i="8"/>
  <c r="T624" i="8"/>
  <c r="U624" i="8"/>
  <c r="V624" i="8"/>
  <c r="X624" i="8"/>
  <c r="Y624" i="8"/>
  <c r="Z624" i="8"/>
  <c r="AA624" i="8"/>
  <c r="AB624" i="8"/>
  <c r="AC624" i="8"/>
  <c r="AD624" i="8"/>
  <c r="P625" i="8"/>
  <c r="Q625" i="8"/>
  <c r="R625" i="8"/>
  <c r="S625" i="8"/>
  <c r="T625" i="8"/>
  <c r="U625" i="8"/>
  <c r="V625" i="8"/>
  <c r="X625" i="8"/>
  <c r="Y625" i="8"/>
  <c r="Z625" i="8"/>
  <c r="AA625" i="8"/>
  <c r="AB625" i="8"/>
  <c r="AC625" i="8"/>
  <c r="AD625" i="8"/>
  <c r="P626" i="8"/>
  <c r="Q626" i="8"/>
  <c r="R626" i="8"/>
  <c r="S626" i="8"/>
  <c r="T626" i="8"/>
  <c r="U626" i="8"/>
  <c r="V626" i="8"/>
  <c r="X626" i="8"/>
  <c r="Y626" i="8"/>
  <c r="Z626" i="8"/>
  <c r="AA626" i="8"/>
  <c r="AB626" i="8"/>
  <c r="AC626" i="8"/>
  <c r="AD626" i="8"/>
  <c r="P627" i="8"/>
  <c r="Q627" i="8"/>
  <c r="R627" i="8"/>
  <c r="S627" i="8"/>
  <c r="T627" i="8"/>
  <c r="U627" i="8"/>
  <c r="V627" i="8"/>
  <c r="X627" i="8"/>
  <c r="Y627" i="8"/>
  <c r="Z627" i="8"/>
  <c r="AA627" i="8"/>
  <c r="AB627" i="8"/>
  <c r="AC627" i="8"/>
  <c r="AD627" i="8"/>
  <c r="P628" i="8"/>
  <c r="Q628" i="8"/>
  <c r="R628" i="8"/>
  <c r="S628" i="8"/>
  <c r="T628" i="8"/>
  <c r="U628" i="8"/>
  <c r="V628" i="8"/>
  <c r="X628" i="8"/>
  <c r="Y628" i="8"/>
  <c r="Z628" i="8"/>
  <c r="AA628" i="8"/>
  <c r="AB628" i="8"/>
  <c r="AC628" i="8"/>
  <c r="AD628" i="8"/>
  <c r="P629" i="8"/>
  <c r="Q629" i="8"/>
  <c r="R629" i="8"/>
  <c r="S629" i="8"/>
  <c r="T629" i="8"/>
  <c r="U629" i="8"/>
  <c r="V629" i="8"/>
  <c r="X629" i="8"/>
  <c r="Y629" i="8"/>
  <c r="Z629" i="8"/>
  <c r="AA629" i="8"/>
  <c r="AB629" i="8"/>
  <c r="AC629" i="8"/>
  <c r="AD629" i="8"/>
  <c r="P630" i="8"/>
  <c r="Q630" i="8"/>
  <c r="R630" i="8"/>
  <c r="S630" i="8"/>
  <c r="T630" i="8"/>
  <c r="U630" i="8"/>
  <c r="V630" i="8"/>
  <c r="X630" i="8"/>
  <c r="Y630" i="8"/>
  <c r="Z630" i="8"/>
  <c r="AA630" i="8"/>
  <c r="AB630" i="8"/>
  <c r="AC630" i="8"/>
  <c r="AD630" i="8"/>
  <c r="P631" i="8"/>
  <c r="Q631" i="8"/>
  <c r="R631" i="8"/>
  <c r="S631" i="8"/>
  <c r="T631" i="8"/>
  <c r="U631" i="8"/>
  <c r="V631" i="8"/>
  <c r="X631" i="8"/>
  <c r="Y631" i="8"/>
  <c r="Z631" i="8"/>
  <c r="AA631" i="8"/>
  <c r="AB631" i="8"/>
  <c r="AC631" i="8"/>
  <c r="AD631" i="8"/>
  <c r="P632" i="8"/>
  <c r="Q632" i="8"/>
  <c r="R632" i="8"/>
  <c r="S632" i="8"/>
  <c r="T632" i="8"/>
  <c r="U632" i="8"/>
  <c r="V632" i="8"/>
  <c r="X632" i="8"/>
  <c r="Y632" i="8"/>
  <c r="Z632" i="8"/>
  <c r="AA632" i="8"/>
  <c r="AB632" i="8"/>
  <c r="AC632" i="8"/>
  <c r="AD632" i="8"/>
  <c r="P633" i="8"/>
  <c r="Q633" i="8"/>
  <c r="R633" i="8"/>
  <c r="S633" i="8"/>
  <c r="T633" i="8"/>
  <c r="U633" i="8"/>
  <c r="V633" i="8"/>
  <c r="X633" i="8"/>
  <c r="Y633" i="8"/>
  <c r="Z633" i="8"/>
  <c r="AA633" i="8"/>
  <c r="AB633" i="8"/>
  <c r="AC633" i="8"/>
  <c r="AD633" i="8"/>
  <c r="P634" i="8"/>
  <c r="Q634" i="8"/>
  <c r="R634" i="8"/>
  <c r="S634" i="8"/>
  <c r="T634" i="8"/>
  <c r="U634" i="8"/>
  <c r="V634" i="8"/>
  <c r="X634" i="8"/>
  <c r="Y634" i="8"/>
  <c r="Z634" i="8"/>
  <c r="AA634" i="8"/>
  <c r="AB634" i="8"/>
  <c r="AC634" i="8"/>
  <c r="AD634" i="8"/>
  <c r="P635" i="8"/>
  <c r="Q635" i="8"/>
  <c r="R635" i="8"/>
  <c r="S635" i="8"/>
  <c r="T635" i="8"/>
  <c r="U635" i="8"/>
  <c r="V635" i="8"/>
  <c r="X635" i="8"/>
  <c r="Y635" i="8"/>
  <c r="Z635" i="8"/>
  <c r="AA635" i="8"/>
  <c r="AB635" i="8"/>
  <c r="AC635" i="8"/>
  <c r="AD635" i="8"/>
  <c r="P636" i="8"/>
  <c r="Q636" i="8"/>
  <c r="R636" i="8"/>
  <c r="S636" i="8"/>
  <c r="T636" i="8"/>
  <c r="U636" i="8"/>
  <c r="V636" i="8"/>
  <c r="X636" i="8"/>
  <c r="Y636" i="8"/>
  <c r="Z636" i="8"/>
  <c r="AA636" i="8"/>
  <c r="AB636" i="8"/>
  <c r="AC636" i="8"/>
  <c r="AD636" i="8"/>
  <c r="P637" i="8"/>
  <c r="Q637" i="8"/>
  <c r="R637" i="8"/>
  <c r="S637" i="8"/>
  <c r="T637" i="8"/>
  <c r="U637" i="8"/>
  <c r="V637" i="8"/>
  <c r="X637" i="8"/>
  <c r="Y637" i="8"/>
  <c r="Z637" i="8"/>
  <c r="AA637" i="8"/>
  <c r="AB637" i="8"/>
  <c r="AC637" i="8"/>
  <c r="AD637" i="8"/>
  <c r="P638" i="8"/>
  <c r="Q638" i="8"/>
  <c r="R638" i="8"/>
  <c r="S638" i="8"/>
  <c r="T638" i="8"/>
  <c r="U638" i="8"/>
  <c r="V638" i="8"/>
  <c r="X638" i="8"/>
  <c r="Y638" i="8"/>
  <c r="Z638" i="8"/>
  <c r="AA638" i="8"/>
  <c r="AB638" i="8"/>
  <c r="AC638" i="8"/>
  <c r="AD638" i="8"/>
  <c r="P639" i="8"/>
  <c r="Q639" i="8"/>
  <c r="R639" i="8"/>
  <c r="S639" i="8"/>
  <c r="T639" i="8"/>
  <c r="U639" i="8"/>
  <c r="V639" i="8"/>
  <c r="X639" i="8"/>
  <c r="Y639" i="8"/>
  <c r="Z639" i="8"/>
  <c r="AA639" i="8"/>
  <c r="AB639" i="8"/>
  <c r="AC639" i="8"/>
  <c r="AD639" i="8"/>
  <c r="P640" i="8"/>
  <c r="Q640" i="8"/>
  <c r="R640" i="8"/>
  <c r="S640" i="8"/>
  <c r="T640" i="8"/>
  <c r="U640" i="8"/>
  <c r="V640" i="8"/>
  <c r="X640" i="8"/>
  <c r="Y640" i="8"/>
  <c r="Z640" i="8"/>
  <c r="AA640" i="8"/>
  <c r="AB640" i="8"/>
  <c r="AC640" i="8"/>
  <c r="AD640" i="8"/>
  <c r="P641" i="8"/>
  <c r="Q641" i="8"/>
  <c r="R641" i="8"/>
  <c r="S641" i="8"/>
  <c r="T641" i="8"/>
  <c r="U641" i="8"/>
  <c r="V641" i="8"/>
  <c r="X641" i="8"/>
  <c r="Y641" i="8"/>
  <c r="Z641" i="8"/>
  <c r="AA641" i="8"/>
  <c r="AB641" i="8"/>
  <c r="AC641" i="8"/>
  <c r="AD641" i="8"/>
  <c r="P642" i="8"/>
  <c r="Q642" i="8"/>
  <c r="R642" i="8"/>
  <c r="S642" i="8"/>
  <c r="T642" i="8"/>
  <c r="U642" i="8"/>
  <c r="V642" i="8"/>
  <c r="X642" i="8"/>
  <c r="Y642" i="8"/>
  <c r="Z642" i="8"/>
  <c r="AA642" i="8"/>
  <c r="AB642" i="8"/>
  <c r="AC642" i="8"/>
  <c r="AD642" i="8"/>
  <c r="P643" i="8"/>
  <c r="Q643" i="8"/>
  <c r="R643" i="8"/>
  <c r="S643" i="8"/>
  <c r="T643" i="8"/>
  <c r="U643" i="8"/>
  <c r="V643" i="8"/>
  <c r="X643" i="8"/>
  <c r="Y643" i="8"/>
  <c r="Z643" i="8"/>
  <c r="AA643" i="8"/>
  <c r="AB643" i="8"/>
  <c r="AC643" i="8"/>
  <c r="AD643" i="8"/>
  <c r="P644" i="8"/>
  <c r="Q644" i="8"/>
  <c r="R644" i="8"/>
  <c r="S644" i="8"/>
  <c r="T644" i="8"/>
  <c r="U644" i="8"/>
  <c r="V644" i="8"/>
  <c r="X644" i="8"/>
  <c r="Y644" i="8"/>
  <c r="Z644" i="8"/>
  <c r="AA644" i="8"/>
  <c r="AB644" i="8"/>
  <c r="AC644" i="8"/>
  <c r="AD644" i="8"/>
  <c r="P645" i="8"/>
  <c r="Q645" i="8"/>
  <c r="R645" i="8"/>
  <c r="S645" i="8"/>
  <c r="T645" i="8"/>
  <c r="U645" i="8"/>
  <c r="V645" i="8"/>
  <c r="X645" i="8"/>
  <c r="Y645" i="8"/>
  <c r="Z645" i="8"/>
  <c r="AA645" i="8"/>
  <c r="AB645" i="8"/>
  <c r="AC645" i="8"/>
  <c r="AD645" i="8"/>
  <c r="P646" i="8"/>
  <c r="Q646" i="8"/>
  <c r="R646" i="8"/>
  <c r="S646" i="8"/>
  <c r="T646" i="8"/>
  <c r="U646" i="8"/>
  <c r="V646" i="8"/>
  <c r="X646" i="8"/>
  <c r="Y646" i="8"/>
  <c r="Z646" i="8"/>
  <c r="AA646" i="8"/>
  <c r="AB646" i="8"/>
  <c r="AC646" i="8"/>
  <c r="AD646" i="8"/>
  <c r="P647" i="8"/>
  <c r="Q647" i="8"/>
  <c r="R647" i="8"/>
  <c r="S647" i="8"/>
  <c r="T647" i="8"/>
  <c r="U647" i="8"/>
  <c r="V647" i="8"/>
  <c r="X647" i="8"/>
  <c r="Y647" i="8"/>
  <c r="Z647" i="8"/>
  <c r="AA647" i="8"/>
  <c r="AB647" i="8"/>
  <c r="AC647" i="8"/>
  <c r="AD647" i="8"/>
  <c r="P648" i="8"/>
  <c r="Q648" i="8"/>
  <c r="R648" i="8"/>
  <c r="S648" i="8"/>
  <c r="T648" i="8"/>
  <c r="U648" i="8"/>
  <c r="V648" i="8"/>
  <c r="X648" i="8"/>
  <c r="Y648" i="8"/>
  <c r="Z648" i="8"/>
  <c r="AA648" i="8"/>
  <c r="AB648" i="8"/>
  <c r="AC648" i="8"/>
  <c r="AD648" i="8"/>
  <c r="P649" i="8"/>
  <c r="Q649" i="8"/>
  <c r="R649" i="8"/>
  <c r="S649" i="8"/>
  <c r="T649" i="8"/>
  <c r="U649" i="8"/>
  <c r="V649" i="8"/>
  <c r="X649" i="8"/>
  <c r="Y649" i="8"/>
  <c r="Z649" i="8"/>
  <c r="AA649" i="8"/>
  <c r="AB649" i="8"/>
  <c r="AC649" i="8"/>
  <c r="AD649" i="8"/>
  <c r="P650" i="8"/>
  <c r="Q650" i="8"/>
  <c r="R650" i="8"/>
  <c r="S650" i="8"/>
  <c r="T650" i="8"/>
  <c r="U650" i="8"/>
  <c r="V650" i="8"/>
  <c r="X650" i="8"/>
  <c r="Y650" i="8"/>
  <c r="Z650" i="8"/>
  <c r="AA650" i="8"/>
  <c r="AB650" i="8"/>
  <c r="AC650" i="8"/>
  <c r="AD650" i="8"/>
  <c r="P651" i="8"/>
  <c r="Q651" i="8"/>
  <c r="R651" i="8"/>
  <c r="S651" i="8"/>
  <c r="T651" i="8"/>
  <c r="U651" i="8"/>
  <c r="V651" i="8"/>
  <c r="X651" i="8"/>
  <c r="Y651" i="8"/>
  <c r="Z651" i="8"/>
  <c r="AA651" i="8"/>
  <c r="AB651" i="8"/>
  <c r="AC651" i="8"/>
  <c r="AD651" i="8"/>
  <c r="P652" i="8"/>
  <c r="Q652" i="8"/>
  <c r="R652" i="8"/>
  <c r="S652" i="8"/>
  <c r="T652" i="8"/>
  <c r="U652" i="8"/>
  <c r="V652" i="8"/>
  <c r="X652" i="8"/>
  <c r="Y652" i="8"/>
  <c r="Z652" i="8"/>
  <c r="AA652" i="8"/>
  <c r="AB652" i="8"/>
  <c r="AC652" i="8"/>
  <c r="AD652" i="8"/>
  <c r="P653" i="8"/>
  <c r="Q653" i="8"/>
  <c r="R653" i="8"/>
  <c r="S653" i="8"/>
  <c r="T653" i="8"/>
  <c r="U653" i="8"/>
  <c r="V653" i="8"/>
  <c r="X653" i="8"/>
  <c r="Y653" i="8"/>
  <c r="Z653" i="8"/>
  <c r="AA653" i="8"/>
  <c r="AB653" i="8"/>
  <c r="AC653" i="8"/>
  <c r="AD653" i="8"/>
  <c r="P654" i="8"/>
  <c r="Q654" i="8"/>
  <c r="R654" i="8"/>
  <c r="S654" i="8"/>
  <c r="T654" i="8"/>
  <c r="U654" i="8"/>
  <c r="V654" i="8"/>
  <c r="X654" i="8"/>
  <c r="Y654" i="8"/>
  <c r="Z654" i="8"/>
  <c r="AA654" i="8"/>
  <c r="AB654" i="8"/>
  <c r="AC654" i="8"/>
  <c r="AD654" i="8"/>
  <c r="P655" i="8"/>
  <c r="Q655" i="8"/>
  <c r="R655" i="8"/>
  <c r="S655" i="8"/>
  <c r="T655" i="8"/>
  <c r="U655" i="8"/>
  <c r="V655" i="8"/>
  <c r="X655" i="8"/>
  <c r="Y655" i="8"/>
  <c r="Z655" i="8"/>
  <c r="AA655" i="8"/>
  <c r="AB655" i="8"/>
  <c r="AC655" i="8"/>
  <c r="AD655" i="8"/>
  <c r="P656" i="8"/>
  <c r="Q656" i="8"/>
  <c r="R656" i="8"/>
  <c r="S656" i="8"/>
  <c r="T656" i="8"/>
  <c r="U656" i="8"/>
  <c r="V656" i="8"/>
  <c r="X656" i="8"/>
  <c r="Y656" i="8"/>
  <c r="Z656" i="8"/>
  <c r="AA656" i="8"/>
  <c r="AB656" i="8"/>
  <c r="AC656" i="8"/>
  <c r="AD656" i="8"/>
  <c r="P657" i="8"/>
  <c r="Q657" i="8"/>
  <c r="R657" i="8"/>
  <c r="S657" i="8"/>
  <c r="T657" i="8"/>
  <c r="U657" i="8"/>
  <c r="V657" i="8"/>
  <c r="X657" i="8"/>
  <c r="Y657" i="8"/>
  <c r="Z657" i="8"/>
  <c r="AA657" i="8"/>
  <c r="AB657" i="8"/>
  <c r="AC657" i="8"/>
  <c r="AD657" i="8"/>
  <c r="P658" i="8"/>
  <c r="Q658" i="8"/>
  <c r="R658" i="8"/>
  <c r="S658" i="8"/>
  <c r="T658" i="8"/>
  <c r="U658" i="8"/>
  <c r="V658" i="8"/>
  <c r="X658" i="8"/>
  <c r="Y658" i="8"/>
  <c r="Z658" i="8"/>
  <c r="AA658" i="8"/>
  <c r="AB658" i="8"/>
  <c r="AC658" i="8"/>
  <c r="AD658" i="8"/>
  <c r="P659" i="8"/>
  <c r="Q659" i="8"/>
  <c r="R659" i="8"/>
  <c r="S659" i="8"/>
  <c r="T659" i="8"/>
  <c r="U659" i="8"/>
  <c r="V659" i="8"/>
  <c r="X659" i="8"/>
  <c r="Y659" i="8"/>
  <c r="Z659" i="8"/>
  <c r="AA659" i="8"/>
  <c r="AB659" i="8"/>
  <c r="AC659" i="8"/>
  <c r="AD659" i="8"/>
  <c r="P660" i="8"/>
  <c r="Q660" i="8"/>
  <c r="R660" i="8"/>
  <c r="S660" i="8"/>
  <c r="T660" i="8"/>
  <c r="U660" i="8"/>
  <c r="V660" i="8"/>
  <c r="X660" i="8"/>
  <c r="Y660" i="8"/>
  <c r="Z660" i="8"/>
  <c r="AA660" i="8"/>
  <c r="AB660" i="8"/>
  <c r="AC660" i="8"/>
  <c r="AD660" i="8"/>
  <c r="P661" i="8"/>
  <c r="Q661" i="8"/>
  <c r="R661" i="8"/>
  <c r="S661" i="8"/>
  <c r="T661" i="8"/>
  <c r="U661" i="8"/>
  <c r="V661" i="8"/>
  <c r="X661" i="8"/>
  <c r="Y661" i="8"/>
  <c r="Z661" i="8"/>
  <c r="AA661" i="8"/>
  <c r="AB661" i="8"/>
  <c r="AC661" i="8"/>
  <c r="AD661" i="8"/>
  <c r="P662" i="8"/>
  <c r="Q662" i="8"/>
  <c r="R662" i="8"/>
  <c r="S662" i="8"/>
  <c r="T662" i="8"/>
  <c r="U662" i="8"/>
  <c r="V662" i="8"/>
  <c r="X662" i="8"/>
  <c r="Y662" i="8"/>
  <c r="Z662" i="8"/>
  <c r="AA662" i="8"/>
  <c r="AB662" i="8"/>
  <c r="AC662" i="8"/>
  <c r="AD662" i="8"/>
  <c r="P663" i="8"/>
  <c r="Q663" i="8"/>
  <c r="R663" i="8"/>
  <c r="S663" i="8"/>
  <c r="T663" i="8"/>
  <c r="U663" i="8"/>
  <c r="V663" i="8"/>
  <c r="X663" i="8"/>
  <c r="Y663" i="8"/>
  <c r="Z663" i="8"/>
  <c r="AA663" i="8"/>
  <c r="AB663" i="8"/>
  <c r="AC663" i="8"/>
  <c r="AD663" i="8"/>
  <c r="P664" i="8"/>
  <c r="Q664" i="8"/>
  <c r="R664" i="8"/>
  <c r="S664" i="8"/>
  <c r="T664" i="8"/>
  <c r="U664" i="8"/>
  <c r="V664" i="8"/>
  <c r="X664" i="8"/>
  <c r="Y664" i="8"/>
  <c r="Z664" i="8"/>
  <c r="AA664" i="8"/>
  <c r="AB664" i="8"/>
  <c r="AC664" i="8"/>
  <c r="AD664" i="8"/>
  <c r="P665" i="8"/>
  <c r="Q665" i="8"/>
  <c r="R665" i="8"/>
  <c r="S665" i="8"/>
  <c r="T665" i="8"/>
  <c r="U665" i="8"/>
  <c r="V665" i="8"/>
  <c r="X665" i="8"/>
  <c r="Y665" i="8"/>
  <c r="Z665" i="8"/>
  <c r="AA665" i="8"/>
  <c r="AB665" i="8"/>
  <c r="AC665" i="8"/>
  <c r="AD665" i="8"/>
  <c r="P666" i="8"/>
  <c r="Q666" i="8"/>
  <c r="R666" i="8"/>
  <c r="S666" i="8"/>
  <c r="T666" i="8"/>
  <c r="U666" i="8"/>
  <c r="V666" i="8"/>
  <c r="X666" i="8"/>
  <c r="Y666" i="8"/>
  <c r="Z666" i="8"/>
  <c r="AA666" i="8"/>
  <c r="AB666" i="8"/>
  <c r="AC666" i="8"/>
  <c r="AD666" i="8"/>
  <c r="P667" i="8"/>
  <c r="Q667" i="8"/>
  <c r="R667" i="8"/>
  <c r="S667" i="8"/>
  <c r="T667" i="8"/>
  <c r="U667" i="8"/>
  <c r="V667" i="8"/>
  <c r="X667" i="8"/>
  <c r="Y667" i="8"/>
  <c r="Z667" i="8"/>
  <c r="AA667" i="8"/>
  <c r="AB667" i="8"/>
  <c r="AC667" i="8"/>
  <c r="AD667" i="8"/>
  <c r="P668" i="8"/>
  <c r="Q668" i="8"/>
  <c r="R668" i="8"/>
  <c r="S668" i="8"/>
  <c r="T668" i="8"/>
  <c r="U668" i="8"/>
  <c r="V668" i="8"/>
  <c r="X668" i="8"/>
  <c r="Y668" i="8"/>
  <c r="Z668" i="8"/>
  <c r="AA668" i="8"/>
  <c r="AB668" i="8"/>
  <c r="AC668" i="8"/>
  <c r="AD668" i="8"/>
  <c r="P669" i="8"/>
  <c r="Q669" i="8"/>
  <c r="R669" i="8"/>
  <c r="S669" i="8"/>
  <c r="T669" i="8"/>
  <c r="U669" i="8"/>
  <c r="V669" i="8"/>
  <c r="X669" i="8"/>
  <c r="Y669" i="8"/>
  <c r="Z669" i="8"/>
  <c r="AA669" i="8"/>
  <c r="AB669" i="8"/>
  <c r="AC669" i="8"/>
  <c r="AD669" i="8"/>
  <c r="P670" i="8"/>
  <c r="Q670" i="8"/>
  <c r="R670" i="8"/>
  <c r="S670" i="8"/>
  <c r="T670" i="8"/>
  <c r="U670" i="8"/>
  <c r="V670" i="8"/>
  <c r="X670" i="8"/>
  <c r="Y670" i="8"/>
  <c r="Z670" i="8"/>
  <c r="AA670" i="8"/>
  <c r="AB670" i="8"/>
  <c r="AC670" i="8"/>
  <c r="AD670" i="8"/>
  <c r="P671" i="8"/>
  <c r="Q671" i="8"/>
  <c r="R671" i="8"/>
  <c r="S671" i="8"/>
  <c r="T671" i="8"/>
  <c r="U671" i="8"/>
  <c r="V671" i="8"/>
  <c r="X671" i="8"/>
  <c r="Y671" i="8"/>
  <c r="Z671" i="8"/>
  <c r="AA671" i="8"/>
  <c r="AB671" i="8"/>
  <c r="AC671" i="8"/>
  <c r="AD671" i="8"/>
  <c r="P672" i="8"/>
  <c r="Q672" i="8"/>
  <c r="R672" i="8"/>
  <c r="S672" i="8"/>
  <c r="T672" i="8"/>
  <c r="U672" i="8"/>
  <c r="V672" i="8"/>
  <c r="X672" i="8"/>
  <c r="Y672" i="8"/>
  <c r="Z672" i="8"/>
  <c r="AA672" i="8"/>
  <c r="AB672" i="8"/>
  <c r="AC672" i="8"/>
  <c r="AD672" i="8"/>
  <c r="P673" i="8"/>
  <c r="Q673" i="8"/>
  <c r="R673" i="8"/>
  <c r="S673" i="8"/>
  <c r="T673" i="8"/>
  <c r="U673" i="8"/>
  <c r="V673" i="8"/>
  <c r="X673" i="8"/>
  <c r="Y673" i="8"/>
  <c r="Z673" i="8"/>
  <c r="AA673" i="8"/>
  <c r="AB673" i="8"/>
  <c r="AC673" i="8"/>
  <c r="AD673" i="8"/>
  <c r="P674" i="8"/>
  <c r="Q674" i="8"/>
  <c r="R674" i="8"/>
  <c r="S674" i="8"/>
  <c r="T674" i="8"/>
  <c r="U674" i="8"/>
  <c r="V674" i="8"/>
  <c r="X674" i="8"/>
  <c r="Y674" i="8"/>
  <c r="Z674" i="8"/>
  <c r="AA674" i="8"/>
  <c r="AB674" i="8"/>
  <c r="AC674" i="8"/>
  <c r="AD674" i="8"/>
  <c r="P675" i="8"/>
  <c r="Q675" i="8"/>
  <c r="R675" i="8"/>
  <c r="S675" i="8"/>
  <c r="T675" i="8"/>
  <c r="U675" i="8"/>
  <c r="V675" i="8"/>
  <c r="X675" i="8"/>
  <c r="Y675" i="8"/>
  <c r="Z675" i="8"/>
  <c r="AA675" i="8"/>
  <c r="AB675" i="8"/>
  <c r="AC675" i="8"/>
  <c r="AD675" i="8"/>
  <c r="P676" i="8"/>
  <c r="Q676" i="8"/>
  <c r="R676" i="8"/>
  <c r="S676" i="8"/>
  <c r="T676" i="8"/>
  <c r="U676" i="8"/>
  <c r="V676" i="8"/>
  <c r="X676" i="8"/>
  <c r="Y676" i="8"/>
  <c r="Z676" i="8"/>
  <c r="AA676" i="8"/>
  <c r="AB676" i="8"/>
  <c r="AC676" i="8"/>
  <c r="AD676" i="8"/>
  <c r="P677" i="8"/>
  <c r="Q677" i="8"/>
  <c r="R677" i="8"/>
  <c r="S677" i="8"/>
  <c r="T677" i="8"/>
  <c r="U677" i="8"/>
  <c r="V677" i="8"/>
  <c r="X677" i="8"/>
  <c r="Y677" i="8"/>
  <c r="Z677" i="8"/>
  <c r="AA677" i="8"/>
  <c r="AB677" i="8"/>
  <c r="AC677" i="8"/>
  <c r="AD677" i="8"/>
  <c r="P678" i="8"/>
  <c r="Q678" i="8"/>
  <c r="R678" i="8"/>
  <c r="S678" i="8"/>
  <c r="T678" i="8"/>
  <c r="U678" i="8"/>
  <c r="V678" i="8"/>
  <c r="X678" i="8"/>
  <c r="Y678" i="8"/>
  <c r="Z678" i="8"/>
  <c r="AA678" i="8"/>
  <c r="AB678" i="8"/>
  <c r="AC678" i="8"/>
  <c r="AD678" i="8"/>
  <c r="P679" i="8"/>
  <c r="Q679" i="8"/>
  <c r="R679" i="8"/>
  <c r="S679" i="8"/>
  <c r="T679" i="8"/>
  <c r="U679" i="8"/>
  <c r="V679" i="8"/>
  <c r="X679" i="8"/>
  <c r="Y679" i="8"/>
  <c r="Z679" i="8"/>
  <c r="AA679" i="8"/>
  <c r="AB679" i="8"/>
  <c r="AC679" i="8"/>
  <c r="AD679" i="8"/>
  <c r="P680" i="8"/>
  <c r="Q680" i="8"/>
  <c r="R680" i="8"/>
  <c r="S680" i="8"/>
  <c r="T680" i="8"/>
  <c r="U680" i="8"/>
  <c r="V680" i="8"/>
  <c r="X680" i="8"/>
  <c r="Y680" i="8"/>
  <c r="Z680" i="8"/>
  <c r="AA680" i="8"/>
  <c r="AB680" i="8"/>
  <c r="AC680" i="8"/>
  <c r="AD680" i="8"/>
  <c r="P681" i="8"/>
  <c r="Q681" i="8"/>
  <c r="R681" i="8"/>
  <c r="S681" i="8"/>
  <c r="T681" i="8"/>
  <c r="U681" i="8"/>
  <c r="V681" i="8"/>
  <c r="X681" i="8"/>
  <c r="Y681" i="8"/>
  <c r="Z681" i="8"/>
  <c r="AA681" i="8"/>
  <c r="AB681" i="8"/>
  <c r="AC681" i="8"/>
  <c r="AD681" i="8"/>
  <c r="P682" i="8"/>
  <c r="Q682" i="8"/>
  <c r="R682" i="8"/>
  <c r="S682" i="8"/>
  <c r="T682" i="8"/>
  <c r="U682" i="8"/>
  <c r="V682" i="8"/>
  <c r="X682" i="8"/>
  <c r="Y682" i="8"/>
  <c r="Z682" i="8"/>
  <c r="AA682" i="8"/>
  <c r="AB682" i="8"/>
  <c r="AC682" i="8"/>
  <c r="AD682" i="8"/>
  <c r="P683" i="8"/>
  <c r="Q683" i="8"/>
  <c r="R683" i="8"/>
  <c r="S683" i="8"/>
  <c r="T683" i="8"/>
  <c r="U683" i="8"/>
  <c r="V683" i="8"/>
  <c r="X683" i="8"/>
  <c r="Y683" i="8"/>
  <c r="Z683" i="8"/>
  <c r="AA683" i="8"/>
  <c r="AB683" i="8"/>
  <c r="AC683" i="8"/>
  <c r="AD683" i="8"/>
  <c r="P684" i="8"/>
  <c r="Q684" i="8"/>
  <c r="R684" i="8"/>
  <c r="S684" i="8"/>
  <c r="T684" i="8"/>
  <c r="U684" i="8"/>
  <c r="V684" i="8"/>
  <c r="X684" i="8"/>
  <c r="Y684" i="8"/>
  <c r="Z684" i="8"/>
  <c r="AA684" i="8"/>
  <c r="AB684" i="8"/>
  <c r="AC684" i="8"/>
  <c r="AD684" i="8"/>
  <c r="P685" i="8"/>
  <c r="Q685" i="8"/>
  <c r="R685" i="8"/>
  <c r="S685" i="8"/>
  <c r="T685" i="8"/>
  <c r="U685" i="8"/>
  <c r="V685" i="8"/>
  <c r="X685" i="8"/>
  <c r="Y685" i="8"/>
  <c r="Z685" i="8"/>
  <c r="AA685" i="8"/>
  <c r="AB685" i="8"/>
  <c r="AC685" i="8"/>
  <c r="AD685" i="8"/>
  <c r="P686" i="8"/>
  <c r="Q686" i="8"/>
  <c r="R686" i="8"/>
  <c r="S686" i="8"/>
  <c r="T686" i="8"/>
  <c r="U686" i="8"/>
  <c r="V686" i="8"/>
  <c r="X686" i="8"/>
  <c r="Y686" i="8"/>
  <c r="Z686" i="8"/>
  <c r="AA686" i="8"/>
  <c r="AB686" i="8"/>
  <c r="AC686" i="8"/>
  <c r="AD686" i="8"/>
  <c r="P687" i="8"/>
  <c r="Q687" i="8"/>
  <c r="R687" i="8"/>
  <c r="S687" i="8"/>
  <c r="T687" i="8"/>
  <c r="U687" i="8"/>
  <c r="V687" i="8"/>
  <c r="X687" i="8"/>
  <c r="Y687" i="8"/>
  <c r="Z687" i="8"/>
  <c r="AA687" i="8"/>
  <c r="AB687" i="8"/>
  <c r="AC687" i="8"/>
  <c r="AD687" i="8"/>
  <c r="P688" i="8"/>
  <c r="Q688" i="8"/>
  <c r="R688" i="8"/>
  <c r="S688" i="8"/>
  <c r="T688" i="8"/>
  <c r="U688" i="8"/>
  <c r="V688" i="8"/>
  <c r="X688" i="8"/>
  <c r="Y688" i="8"/>
  <c r="Z688" i="8"/>
  <c r="AA688" i="8"/>
  <c r="AB688" i="8"/>
  <c r="AC688" i="8"/>
  <c r="AD688" i="8"/>
  <c r="P689" i="8"/>
  <c r="Q689" i="8"/>
  <c r="R689" i="8"/>
  <c r="S689" i="8"/>
  <c r="T689" i="8"/>
  <c r="U689" i="8"/>
  <c r="V689" i="8"/>
  <c r="X689" i="8"/>
  <c r="Y689" i="8"/>
  <c r="Z689" i="8"/>
  <c r="AA689" i="8"/>
  <c r="AB689" i="8"/>
  <c r="AC689" i="8"/>
  <c r="AD689" i="8"/>
  <c r="P690" i="8"/>
  <c r="Q690" i="8"/>
  <c r="R690" i="8"/>
  <c r="S690" i="8"/>
  <c r="T690" i="8"/>
  <c r="U690" i="8"/>
  <c r="V690" i="8"/>
  <c r="X690" i="8"/>
  <c r="Y690" i="8"/>
  <c r="Z690" i="8"/>
  <c r="AA690" i="8"/>
  <c r="AB690" i="8"/>
  <c r="AC690" i="8"/>
  <c r="AD690" i="8"/>
  <c r="P691" i="8"/>
  <c r="Q691" i="8"/>
  <c r="R691" i="8"/>
  <c r="S691" i="8"/>
  <c r="T691" i="8"/>
  <c r="U691" i="8"/>
  <c r="V691" i="8"/>
  <c r="X691" i="8"/>
  <c r="Y691" i="8"/>
  <c r="Z691" i="8"/>
  <c r="AA691" i="8"/>
  <c r="AB691" i="8"/>
  <c r="AC691" i="8"/>
  <c r="AD691" i="8"/>
  <c r="P692" i="8"/>
  <c r="Q692" i="8"/>
  <c r="R692" i="8"/>
  <c r="S692" i="8"/>
  <c r="T692" i="8"/>
  <c r="U692" i="8"/>
  <c r="V692" i="8"/>
  <c r="X692" i="8"/>
  <c r="Y692" i="8"/>
  <c r="Z692" i="8"/>
  <c r="AA692" i="8"/>
  <c r="AB692" i="8"/>
  <c r="AC692" i="8"/>
  <c r="AD692" i="8"/>
  <c r="P693" i="8"/>
  <c r="Q693" i="8"/>
  <c r="R693" i="8"/>
  <c r="S693" i="8"/>
  <c r="T693" i="8"/>
  <c r="U693" i="8"/>
  <c r="V693" i="8"/>
  <c r="X693" i="8"/>
  <c r="Y693" i="8"/>
  <c r="Z693" i="8"/>
  <c r="AA693" i="8"/>
  <c r="AB693" i="8"/>
  <c r="AC693" i="8"/>
  <c r="AD693" i="8"/>
  <c r="P694" i="8"/>
  <c r="Q694" i="8"/>
  <c r="R694" i="8"/>
  <c r="S694" i="8"/>
  <c r="T694" i="8"/>
  <c r="U694" i="8"/>
  <c r="V694" i="8"/>
  <c r="X694" i="8"/>
  <c r="Y694" i="8"/>
  <c r="Z694" i="8"/>
  <c r="AA694" i="8"/>
  <c r="AB694" i="8"/>
  <c r="AC694" i="8"/>
  <c r="AD694" i="8"/>
  <c r="P695" i="8"/>
  <c r="Q695" i="8"/>
  <c r="R695" i="8"/>
  <c r="S695" i="8"/>
  <c r="T695" i="8"/>
  <c r="U695" i="8"/>
  <c r="V695" i="8"/>
  <c r="X695" i="8"/>
  <c r="Y695" i="8"/>
  <c r="Z695" i="8"/>
  <c r="AA695" i="8"/>
  <c r="AB695" i="8"/>
  <c r="AC695" i="8"/>
  <c r="AD695" i="8"/>
  <c r="P696" i="8"/>
  <c r="Q696" i="8"/>
  <c r="R696" i="8"/>
  <c r="S696" i="8"/>
  <c r="T696" i="8"/>
  <c r="U696" i="8"/>
  <c r="V696" i="8"/>
  <c r="X696" i="8"/>
  <c r="Y696" i="8"/>
  <c r="Z696" i="8"/>
  <c r="AA696" i="8"/>
  <c r="AB696" i="8"/>
  <c r="AC696" i="8"/>
  <c r="AD696" i="8"/>
  <c r="P697" i="8"/>
  <c r="Q697" i="8"/>
  <c r="R697" i="8"/>
  <c r="S697" i="8"/>
  <c r="T697" i="8"/>
  <c r="U697" i="8"/>
  <c r="V697" i="8"/>
  <c r="X697" i="8"/>
  <c r="Y697" i="8"/>
  <c r="Z697" i="8"/>
  <c r="AA697" i="8"/>
  <c r="AB697" i="8"/>
  <c r="AC697" i="8"/>
  <c r="AD697" i="8"/>
  <c r="P698" i="8"/>
  <c r="Q698" i="8"/>
  <c r="R698" i="8"/>
  <c r="S698" i="8"/>
  <c r="T698" i="8"/>
  <c r="U698" i="8"/>
  <c r="V698" i="8"/>
  <c r="X698" i="8"/>
  <c r="Y698" i="8"/>
  <c r="Z698" i="8"/>
  <c r="AA698" i="8"/>
  <c r="AB698" i="8"/>
  <c r="AC698" i="8"/>
  <c r="AD698" i="8"/>
  <c r="P699" i="8"/>
  <c r="Q699" i="8"/>
  <c r="R699" i="8"/>
  <c r="S699" i="8"/>
  <c r="T699" i="8"/>
  <c r="U699" i="8"/>
  <c r="V699" i="8"/>
  <c r="X699" i="8"/>
  <c r="Y699" i="8"/>
  <c r="Z699" i="8"/>
  <c r="AA699" i="8"/>
  <c r="AB699" i="8"/>
  <c r="AC699" i="8"/>
  <c r="AD699" i="8"/>
  <c r="P700" i="8"/>
  <c r="Q700" i="8"/>
  <c r="R700" i="8"/>
  <c r="S700" i="8"/>
  <c r="T700" i="8"/>
  <c r="U700" i="8"/>
  <c r="V700" i="8"/>
  <c r="X700" i="8"/>
  <c r="Y700" i="8"/>
  <c r="Z700" i="8"/>
  <c r="AA700" i="8"/>
  <c r="AB700" i="8"/>
  <c r="AC700" i="8"/>
  <c r="AD700" i="8"/>
  <c r="P701" i="8"/>
  <c r="Q701" i="8"/>
  <c r="R701" i="8"/>
  <c r="S701" i="8"/>
  <c r="T701" i="8"/>
  <c r="U701" i="8"/>
  <c r="V701" i="8"/>
  <c r="X701" i="8"/>
  <c r="Y701" i="8"/>
  <c r="Z701" i="8"/>
  <c r="AA701" i="8"/>
  <c r="AB701" i="8"/>
  <c r="AC701" i="8"/>
  <c r="AD701" i="8"/>
  <c r="P702" i="8"/>
  <c r="Q702" i="8"/>
  <c r="R702" i="8"/>
  <c r="S702" i="8"/>
  <c r="T702" i="8"/>
  <c r="U702" i="8"/>
  <c r="V702" i="8"/>
  <c r="X702" i="8"/>
  <c r="Y702" i="8"/>
  <c r="Z702" i="8"/>
  <c r="AA702" i="8"/>
  <c r="AB702" i="8"/>
  <c r="AC702" i="8"/>
  <c r="AD702" i="8"/>
  <c r="P703" i="8"/>
  <c r="Q703" i="8"/>
  <c r="R703" i="8"/>
  <c r="S703" i="8"/>
  <c r="T703" i="8"/>
  <c r="U703" i="8"/>
  <c r="V703" i="8"/>
  <c r="X703" i="8"/>
  <c r="Y703" i="8"/>
  <c r="Z703" i="8"/>
  <c r="AA703" i="8"/>
  <c r="AB703" i="8"/>
  <c r="AC703" i="8"/>
  <c r="AD703" i="8"/>
  <c r="P704" i="8"/>
  <c r="Q704" i="8"/>
  <c r="R704" i="8"/>
  <c r="S704" i="8"/>
  <c r="T704" i="8"/>
  <c r="U704" i="8"/>
  <c r="V704" i="8"/>
  <c r="X704" i="8"/>
  <c r="Y704" i="8"/>
  <c r="Z704" i="8"/>
  <c r="AA704" i="8"/>
  <c r="AB704" i="8"/>
  <c r="AC704" i="8"/>
  <c r="AD704" i="8"/>
  <c r="P705" i="8"/>
  <c r="Q705" i="8"/>
  <c r="R705" i="8"/>
  <c r="S705" i="8"/>
  <c r="T705" i="8"/>
  <c r="U705" i="8"/>
  <c r="V705" i="8"/>
  <c r="X705" i="8"/>
  <c r="Y705" i="8"/>
  <c r="Z705" i="8"/>
  <c r="AA705" i="8"/>
  <c r="AB705" i="8"/>
  <c r="AC705" i="8"/>
  <c r="AD705" i="8"/>
  <c r="P706" i="8"/>
  <c r="Q706" i="8"/>
  <c r="R706" i="8"/>
  <c r="S706" i="8"/>
  <c r="T706" i="8"/>
  <c r="U706" i="8"/>
  <c r="V706" i="8"/>
  <c r="X706" i="8"/>
  <c r="Y706" i="8"/>
  <c r="Z706" i="8"/>
  <c r="AA706" i="8"/>
  <c r="AB706" i="8"/>
  <c r="AC706" i="8"/>
  <c r="AD706" i="8"/>
  <c r="P707" i="8"/>
  <c r="Q707" i="8"/>
  <c r="R707" i="8"/>
  <c r="S707" i="8"/>
  <c r="T707" i="8"/>
  <c r="U707" i="8"/>
  <c r="V707" i="8"/>
  <c r="X707" i="8"/>
  <c r="Y707" i="8"/>
  <c r="Z707" i="8"/>
  <c r="AA707" i="8"/>
  <c r="AB707" i="8"/>
  <c r="AC707" i="8"/>
  <c r="AD707" i="8"/>
  <c r="P708" i="8"/>
  <c r="Q708" i="8"/>
  <c r="R708" i="8"/>
  <c r="S708" i="8"/>
  <c r="T708" i="8"/>
  <c r="U708" i="8"/>
  <c r="V708" i="8"/>
  <c r="X708" i="8"/>
  <c r="Y708" i="8"/>
  <c r="Z708" i="8"/>
  <c r="AA708" i="8"/>
  <c r="AB708" i="8"/>
  <c r="AC708" i="8"/>
  <c r="AD708" i="8"/>
  <c r="P709" i="8"/>
  <c r="Q709" i="8"/>
  <c r="R709" i="8"/>
  <c r="S709" i="8"/>
  <c r="T709" i="8"/>
  <c r="U709" i="8"/>
  <c r="V709" i="8"/>
  <c r="X709" i="8"/>
  <c r="Y709" i="8"/>
  <c r="Z709" i="8"/>
  <c r="AA709" i="8"/>
  <c r="AB709" i="8"/>
  <c r="AC709" i="8"/>
  <c r="AD709" i="8"/>
  <c r="P710" i="8"/>
  <c r="Q710" i="8"/>
  <c r="R710" i="8"/>
  <c r="S710" i="8"/>
  <c r="T710" i="8"/>
  <c r="U710" i="8"/>
  <c r="V710" i="8"/>
  <c r="X710" i="8"/>
  <c r="Y710" i="8"/>
  <c r="Z710" i="8"/>
  <c r="AA710" i="8"/>
  <c r="AB710" i="8"/>
  <c r="AC710" i="8"/>
  <c r="AD710" i="8"/>
  <c r="P711" i="8"/>
  <c r="Q711" i="8"/>
  <c r="R711" i="8"/>
  <c r="S711" i="8"/>
  <c r="T711" i="8"/>
  <c r="U711" i="8"/>
  <c r="V711" i="8"/>
  <c r="X711" i="8"/>
  <c r="Y711" i="8"/>
  <c r="Z711" i="8"/>
  <c r="AA711" i="8"/>
  <c r="AB711" i="8"/>
  <c r="AC711" i="8"/>
  <c r="AD711" i="8"/>
  <c r="P712" i="8"/>
  <c r="Q712" i="8"/>
  <c r="R712" i="8"/>
  <c r="S712" i="8"/>
  <c r="T712" i="8"/>
  <c r="U712" i="8"/>
  <c r="V712" i="8"/>
  <c r="X712" i="8"/>
  <c r="Y712" i="8"/>
  <c r="Z712" i="8"/>
  <c r="AA712" i="8"/>
  <c r="AB712" i="8"/>
  <c r="AC712" i="8"/>
  <c r="AD712" i="8"/>
  <c r="P713" i="8"/>
  <c r="Q713" i="8"/>
  <c r="R713" i="8"/>
  <c r="S713" i="8"/>
  <c r="T713" i="8"/>
  <c r="U713" i="8"/>
  <c r="V713" i="8"/>
  <c r="X713" i="8"/>
  <c r="Y713" i="8"/>
  <c r="Z713" i="8"/>
  <c r="AA713" i="8"/>
  <c r="AB713" i="8"/>
  <c r="AC713" i="8"/>
  <c r="AD713" i="8"/>
  <c r="P714" i="8"/>
  <c r="Q714" i="8"/>
  <c r="R714" i="8"/>
  <c r="S714" i="8"/>
  <c r="T714" i="8"/>
  <c r="U714" i="8"/>
  <c r="V714" i="8"/>
  <c r="X714" i="8"/>
  <c r="Y714" i="8"/>
  <c r="Z714" i="8"/>
  <c r="AA714" i="8"/>
  <c r="AB714" i="8"/>
  <c r="AC714" i="8"/>
  <c r="AD714" i="8"/>
  <c r="P715" i="8"/>
  <c r="Q715" i="8"/>
  <c r="R715" i="8"/>
  <c r="S715" i="8"/>
  <c r="T715" i="8"/>
  <c r="U715" i="8"/>
  <c r="V715" i="8"/>
  <c r="X715" i="8"/>
  <c r="Y715" i="8"/>
  <c r="Z715" i="8"/>
  <c r="AA715" i="8"/>
  <c r="AB715" i="8"/>
  <c r="AC715" i="8"/>
  <c r="AD715" i="8"/>
  <c r="P716" i="8"/>
  <c r="Q716" i="8"/>
  <c r="R716" i="8"/>
  <c r="S716" i="8"/>
  <c r="T716" i="8"/>
  <c r="U716" i="8"/>
  <c r="V716" i="8"/>
  <c r="X716" i="8"/>
  <c r="Y716" i="8"/>
  <c r="Z716" i="8"/>
  <c r="AA716" i="8"/>
  <c r="AB716" i="8"/>
  <c r="AC716" i="8"/>
  <c r="AD716" i="8"/>
  <c r="P717" i="8"/>
  <c r="Q717" i="8"/>
  <c r="R717" i="8"/>
  <c r="S717" i="8"/>
  <c r="T717" i="8"/>
  <c r="U717" i="8"/>
  <c r="V717" i="8"/>
  <c r="X717" i="8"/>
  <c r="Y717" i="8"/>
  <c r="Z717" i="8"/>
  <c r="AA717" i="8"/>
  <c r="AB717" i="8"/>
  <c r="AC717" i="8"/>
  <c r="AD717" i="8"/>
  <c r="P718" i="8"/>
  <c r="Q718" i="8"/>
  <c r="R718" i="8"/>
  <c r="S718" i="8"/>
  <c r="T718" i="8"/>
  <c r="U718" i="8"/>
  <c r="V718" i="8"/>
  <c r="X718" i="8"/>
  <c r="Y718" i="8"/>
  <c r="Z718" i="8"/>
  <c r="AA718" i="8"/>
  <c r="AB718" i="8"/>
  <c r="AC718" i="8"/>
  <c r="AD718" i="8"/>
  <c r="P719" i="8"/>
  <c r="Q719" i="8"/>
  <c r="R719" i="8"/>
  <c r="S719" i="8"/>
  <c r="T719" i="8"/>
  <c r="U719" i="8"/>
  <c r="V719" i="8"/>
  <c r="X719" i="8"/>
  <c r="Y719" i="8"/>
  <c r="Z719" i="8"/>
  <c r="AA719" i="8"/>
  <c r="AB719" i="8"/>
  <c r="AC719" i="8"/>
  <c r="AD719" i="8"/>
  <c r="P720" i="8"/>
  <c r="Q720" i="8"/>
  <c r="R720" i="8"/>
  <c r="S720" i="8"/>
  <c r="T720" i="8"/>
  <c r="U720" i="8"/>
  <c r="V720" i="8"/>
  <c r="X720" i="8"/>
  <c r="Y720" i="8"/>
  <c r="Z720" i="8"/>
  <c r="AA720" i="8"/>
  <c r="AB720" i="8"/>
  <c r="AC720" i="8"/>
  <c r="AD720" i="8"/>
  <c r="P721" i="8"/>
  <c r="Q721" i="8"/>
  <c r="R721" i="8"/>
  <c r="S721" i="8"/>
  <c r="T721" i="8"/>
  <c r="U721" i="8"/>
  <c r="V721" i="8"/>
  <c r="X721" i="8"/>
  <c r="Y721" i="8"/>
  <c r="Z721" i="8"/>
  <c r="AA721" i="8"/>
  <c r="AB721" i="8"/>
  <c r="AC721" i="8"/>
  <c r="AD721" i="8"/>
  <c r="P722" i="8"/>
  <c r="Q722" i="8"/>
  <c r="R722" i="8"/>
  <c r="S722" i="8"/>
  <c r="T722" i="8"/>
  <c r="U722" i="8"/>
  <c r="V722" i="8"/>
  <c r="X722" i="8"/>
  <c r="Y722" i="8"/>
  <c r="Z722" i="8"/>
  <c r="AA722" i="8"/>
  <c r="AB722" i="8"/>
  <c r="AC722" i="8"/>
  <c r="AD722" i="8"/>
  <c r="P723" i="8"/>
  <c r="Q723" i="8"/>
  <c r="R723" i="8"/>
  <c r="S723" i="8"/>
  <c r="T723" i="8"/>
  <c r="U723" i="8"/>
  <c r="V723" i="8"/>
  <c r="X723" i="8"/>
  <c r="Y723" i="8"/>
  <c r="Z723" i="8"/>
  <c r="AA723" i="8"/>
  <c r="AB723" i="8"/>
  <c r="AC723" i="8"/>
  <c r="AD723" i="8"/>
  <c r="P724" i="8"/>
  <c r="Q724" i="8"/>
  <c r="R724" i="8"/>
  <c r="S724" i="8"/>
  <c r="T724" i="8"/>
  <c r="U724" i="8"/>
  <c r="V724" i="8"/>
  <c r="X724" i="8"/>
  <c r="Y724" i="8"/>
  <c r="Z724" i="8"/>
  <c r="AA724" i="8"/>
  <c r="AB724" i="8"/>
  <c r="AC724" i="8"/>
  <c r="AD724" i="8"/>
  <c r="P725" i="8"/>
  <c r="Q725" i="8"/>
  <c r="R725" i="8"/>
  <c r="S725" i="8"/>
  <c r="T725" i="8"/>
  <c r="U725" i="8"/>
  <c r="V725" i="8"/>
  <c r="X725" i="8"/>
  <c r="Y725" i="8"/>
  <c r="Z725" i="8"/>
  <c r="AA725" i="8"/>
  <c r="AB725" i="8"/>
  <c r="AC725" i="8"/>
  <c r="AD725" i="8"/>
  <c r="P726" i="8"/>
  <c r="Q726" i="8"/>
  <c r="R726" i="8"/>
  <c r="S726" i="8"/>
  <c r="T726" i="8"/>
  <c r="U726" i="8"/>
  <c r="V726" i="8"/>
  <c r="X726" i="8"/>
  <c r="Y726" i="8"/>
  <c r="Z726" i="8"/>
  <c r="AA726" i="8"/>
  <c r="AB726" i="8"/>
  <c r="AC726" i="8"/>
  <c r="AD726" i="8"/>
  <c r="P727" i="8"/>
  <c r="Q727" i="8"/>
  <c r="R727" i="8"/>
  <c r="S727" i="8"/>
  <c r="T727" i="8"/>
  <c r="U727" i="8"/>
  <c r="V727" i="8"/>
  <c r="X727" i="8"/>
  <c r="Y727" i="8"/>
  <c r="Z727" i="8"/>
  <c r="AA727" i="8"/>
  <c r="AB727" i="8"/>
  <c r="AC727" i="8"/>
  <c r="AD727" i="8"/>
  <c r="P728" i="8"/>
  <c r="Q728" i="8"/>
  <c r="R728" i="8"/>
  <c r="S728" i="8"/>
  <c r="T728" i="8"/>
  <c r="U728" i="8"/>
  <c r="V728" i="8"/>
  <c r="X728" i="8"/>
  <c r="Y728" i="8"/>
  <c r="Z728" i="8"/>
  <c r="AA728" i="8"/>
  <c r="AB728" i="8"/>
  <c r="AC728" i="8"/>
  <c r="AD728" i="8"/>
  <c r="P729" i="8"/>
  <c r="Q729" i="8"/>
  <c r="R729" i="8"/>
  <c r="S729" i="8"/>
  <c r="T729" i="8"/>
  <c r="U729" i="8"/>
  <c r="V729" i="8"/>
  <c r="X729" i="8"/>
  <c r="Y729" i="8"/>
  <c r="Z729" i="8"/>
  <c r="AA729" i="8"/>
  <c r="AB729" i="8"/>
  <c r="AC729" i="8"/>
  <c r="AD729" i="8"/>
  <c r="P730" i="8"/>
  <c r="Q730" i="8"/>
  <c r="R730" i="8"/>
  <c r="S730" i="8"/>
  <c r="T730" i="8"/>
  <c r="U730" i="8"/>
  <c r="V730" i="8"/>
  <c r="X730" i="8"/>
  <c r="Y730" i="8"/>
  <c r="Z730" i="8"/>
  <c r="AA730" i="8"/>
  <c r="AB730" i="8"/>
  <c r="AC730" i="8"/>
  <c r="AD730" i="8"/>
  <c r="P731" i="8"/>
  <c r="Q731" i="8"/>
  <c r="R731" i="8"/>
  <c r="S731" i="8"/>
  <c r="T731" i="8"/>
  <c r="U731" i="8"/>
  <c r="V731" i="8"/>
  <c r="X731" i="8"/>
  <c r="Y731" i="8"/>
  <c r="Z731" i="8"/>
  <c r="AA731" i="8"/>
  <c r="AB731" i="8"/>
  <c r="AC731" i="8"/>
  <c r="AD731" i="8"/>
  <c r="P732" i="8"/>
  <c r="Q732" i="8"/>
  <c r="R732" i="8"/>
  <c r="S732" i="8"/>
  <c r="T732" i="8"/>
  <c r="U732" i="8"/>
  <c r="V732" i="8"/>
  <c r="X732" i="8"/>
  <c r="Y732" i="8"/>
  <c r="Z732" i="8"/>
  <c r="AA732" i="8"/>
  <c r="AB732" i="8"/>
  <c r="AC732" i="8"/>
  <c r="AD732" i="8"/>
  <c r="P733" i="8"/>
  <c r="Q733" i="8"/>
  <c r="R733" i="8"/>
  <c r="S733" i="8"/>
  <c r="T733" i="8"/>
  <c r="U733" i="8"/>
  <c r="V733" i="8"/>
  <c r="X733" i="8"/>
  <c r="Y733" i="8"/>
  <c r="Z733" i="8"/>
  <c r="AA733" i="8"/>
  <c r="AB733" i="8"/>
  <c r="AC733" i="8"/>
  <c r="AD733" i="8"/>
  <c r="P734" i="8"/>
  <c r="Q734" i="8"/>
  <c r="R734" i="8"/>
  <c r="S734" i="8"/>
  <c r="T734" i="8"/>
  <c r="U734" i="8"/>
  <c r="V734" i="8"/>
  <c r="X734" i="8"/>
  <c r="Y734" i="8"/>
  <c r="Z734" i="8"/>
  <c r="AA734" i="8"/>
  <c r="AB734" i="8"/>
  <c r="AC734" i="8"/>
  <c r="AD734" i="8"/>
  <c r="P735" i="8"/>
  <c r="Q735" i="8"/>
  <c r="R735" i="8"/>
  <c r="S735" i="8"/>
  <c r="T735" i="8"/>
  <c r="U735" i="8"/>
  <c r="V735" i="8"/>
  <c r="X735" i="8"/>
  <c r="Y735" i="8"/>
  <c r="Z735" i="8"/>
  <c r="AA735" i="8"/>
  <c r="AB735" i="8"/>
  <c r="AC735" i="8"/>
  <c r="AD735" i="8"/>
  <c r="P736" i="8"/>
  <c r="Q736" i="8"/>
  <c r="R736" i="8"/>
  <c r="S736" i="8"/>
  <c r="T736" i="8"/>
  <c r="U736" i="8"/>
  <c r="V736" i="8"/>
  <c r="X736" i="8"/>
  <c r="Y736" i="8"/>
  <c r="Z736" i="8"/>
  <c r="AA736" i="8"/>
  <c r="AB736" i="8"/>
  <c r="AC736" i="8"/>
  <c r="AD736" i="8"/>
  <c r="P737" i="8"/>
  <c r="Q737" i="8"/>
  <c r="R737" i="8"/>
  <c r="S737" i="8"/>
  <c r="T737" i="8"/>
  <c r="U737" i="8"/>
  <c r="V737" i="8"/>
  <c r="X737" i="8"/>
  <c r="Y737" i="8"/>
  <c r="Z737" i="8"/>
  <c r="AA737" i="8"/>
  <c r="AB737" i="8"/>
  <c r="AC737" i="8"/>
  <c r="AD737" i="8"/>
  <c r="P738" i="8"/>
  <c r="Q738" i="8"/>
  <c r="R738" i="8"/>
  <c r="S738" i="8"/>
  <c r="T738" i="8"/>
  <c r="U738" i="8"/>
  <c r="V738" i="8"/>
  <c r="X738" i="8"/>
  <c r="Y738" i="8"/>
  <c r="Z738" i="8"/>
  <c r="AA738" i="8"/>
  <c r="AB738" i="8"/>
  <c r="AC738" i="8"/>
  <c r="AD738" i="8"/>
  <c r="P739" i="8"/>
  <c r="Q739" i="8"/>
  <c r="R739" i="8"/>
  <c r="S739" i="8"/>
  <c r="T739" i="8"/>
  <c r="U739" i="8"/>
  <c r="V739" i="8"/>
  <c r="X739" i="8"/>
  <c r="Y739" i="8"/>
  <c r="Z739" i="8"/>
  <c r="AA739" i="8"/>
  <c r="AB739" i="8"/>
  <c r="AC739" i="8"/>
  <c r="AD739" i="8"/>
  <c r="P740" i="8"/>
  <c r="Q740" i="8"/>
  <c r="R740" i="8"/>
  <c r="S740" i="8"/>
  <c r="T740" i="8"/>
  <c r="U740" i="8"/>
  <c r="V740" i="8"/>
  <c r="X740" i="8"/>
  <c r="Y740" i="8"/>
  <c r="Z740" i="8"/>
  <c r="AA740" i="8"/>
  <c r="AB740" i="8"/>
  <c r="AC740" i="8"/>
  <c r="AD740" i="8"/>
  <c r="P741" i="8"/>
  <c r="Q741" i="8"/>
  <c r="R741" i="8"/>
  <c r="S741" i="8"/>
  <c r="T741" i="8"/>
  <c r="U741" i="8"/>
  <c r="V741" i="8"/>
  <c r="X741" i="8"/>
  <c r="Y741" i="8"/>
  <c r="Z741" i="8"/>
  <c r="AA741" i="8"/>
  <c r="AB741" i="8"/>
  <c r="AC741" i="8"/>
  <c r="AD741" i="8"/>
  <c r="P742" i="8"/>
  <c r="Q742" i="8"/>
  <c r="R742" i="8"/>
  <c r="S742" i="8"/>
  <c r="T742" i="8"/>
  <c r="U742" i="8"/>
  <c r="V742" i="8"/>
  <c r="X742" i="8"/>
  <c r="Y742" i="8"/>
  <c r="Z742" i="8"/>
  <c r="AA742" i="8"/>
  <c r="AB742" i="8"/>
  <c r="AC742" i="8"/>
  <c r="AD742" i="8"/>
  <c r="P743" i="8"/>
  <c r="Q743" i="8"/>
  <c r="R743" i="8"/>
  <c r="S743" i="8"/>
  <c r="T743" i="8"/>
  <c r="U743" i="8"/>
  <c r="V743" i="8"/>
  <c r="X743" i="8"/>
  <c r="Y743" i="8"/>
  <c r="Z743" i="8"/>
  <c r="AA743" i="8"/>
  <c r="AB743" i="8"/>
  <c r="AC743" i="8"/>
  <c r="AD743" i="8"/>
  <c r="P744" i="8"/>
  <c r="Q744" i="8"/>
  <c r="R744" i="8"/>
  <c r="S744" i="8"/>
  <c r="T744" i="8"/>
  <c r="U744" i="8"/>
  <c r="V744" i="8"/>
  <c r="X744" i="8"/>
  <c r="Y744" i="8"/>
  <c r="Z744" i="8"/>
  <c r="AA744" i="8"/>
  <c r="AB744" i="8"/>
  <c r="AC744" i="8"/>
  <c r="AD744" i="8"/>
  <c r="P745" i="8"/>
  <c r="Q745" i="8"/>
  <c r="R745" i="8"/>
  <c r="S745" i="8"/>
  <c r="T745" i="8"/>
  <c r="U745" i="8"/>
  <c r="V745" i="8"/>
  <c r="X745" i="8"/>
  <c r="Y745" i="8"/>
  <c r="Z745" i="8"/>
  <c r="AA745" i="8"/>
  <c r="AB745" i="8"/>
  <c r="AC745" i="8"/>
  <c r="AD745" i="8"/>
  <c r="P746" i="8"/>
  <c r="Q746" i="8"/>
  <c r="R746" i="8"/>
  <c r="S746" i="8"/>
  <c r="T746" i="8"/>
  <c r="U746" i="8"/>
  <c r="V746" i="8"/>
  <c r="X746" i="8"/>
  <c r="Y746" i="8"/>
  <c r="Z746" i="8"/>
  <c r="AA746" i="8"/>
  <c r="AB746" i="8"/>
  <c r="AC746" i="8"/>
  <c r="AD746" i="8"/>
  <c r="P747" i="8"/>
  <c r="Q747" i="8"/>
  <c r="R747" i="8"/>
  <c r="S747" i="8"/>
  <c r="T747" i="8"/>
  <c r="U747" i="8"/>
  <c r="V747" i="8"/>
  <c r="X747" i="8"/>
  <c r="Y747" i="8"/>
  <c r="Z747" i="8"/>
  <c r="AA747" i="8"/>
  <c r="AB747" i="8"/>
  <c r="AC747" i="8"/>
  <c r="AD747" i="8"/>
  <c r="P748" i="8"/>
  <c r="Q748" i="8"/>
  <c r="R748" i="8"/>
  <c r="S748" i="8"/>
  <c r="T748" i="8"/>
  <c r="U748" i="8"/>
  <c r="V748" i="8"/>
  <c r="X748" i="8"/>
  <c r="Y748" i="8"/>
  <c r="Z748" i="8"/>
  <c r="AA748" i="8"/>
  <c r="AB748" i="8"/>
  <c r="AC748" i="8"/>
  <c r="AD748" i="8"/>
  <c r="P749" i="8"/>
  <c r="Q749" i="8"/>
  <c r="R749" i="8"/>
  <c r="S749" i="8"/>
  <c r="T749" i="8"/>
  <c r="U749" i="8"/>
  <c r="V749" i="8"/>
  <c r="X749" i="8"/>
  <c r="Y749" i="8"/>
  <c r="Z749" i="8"/>
  <c r="AA749" i="8"/>
  <c r="AB749" i="8"/>
  <c r="AC749" i="8"/>
  <c r="AD749" i="8"/>
  <c r="P750" i="8"/>
  <c r="Q750" i="8"/>
  <c r="R750" i="8"/>
  <c r="S750" i="8"/>
  <c r="T750" i="8"/>
  <c r="U750" i="8"/>
  <c r="V750" i="8"/>
  <c r="X750" i="8"/>
  <c r="Y750" i="8"/>
  <c r="Z750" i="8"/>
  <c r="AA750" i="8"/>
  <c r="AB750" i="8"/>
  <c r="AC750" i="8"/>
  <c r="AD750" i="8"/>
  <c r="P751" i="8"/>
  <c r="Q751" i="8"/>
  <c r="R751" i="8"/>
  <c r="S751" i="8"/>
  <c r="T751" i="8"/>
  <c r="U751" i="8"/>
  <c r="V751" i="8"/>
  <c r="X751" i="8"/>
  <c r="Y751" i="8"/>
  <c r="Z751" i="8"/>
  <c r="AA751" i="8"/>
  <c r="AB751" i="8"/>
  <c r="AC751" i="8"/>
  <c r="AD751" i="8"/>
  <c r="P752" i="8"/>
  <c r="Q752" i="8"/>
  <c r="R752" i="8"/>
  <c r="S752" i="8"/>
  <c r="T752" i="8"/>
  <c r="U752" i="8"/>
  <c r="V752" i="8"/>
  <c r="X752" i="8"/>
  <c r="Y752" i="8"/>
  <c r="Z752" i="8"/>
  <c r="AA752" i="8"/>
  <c r="AB752" i="8"/>
  <c r="AC752" i="8"/>
  <c r="AD752" i="8"/>
  <c r="P753" i="8"/>
  <c r="Q753" i="8"/>
  <c r="R753" i="8"/>
  <c r="S753" i="8"/>
  <c r="T753" i="8"/>
  <c r="U753" i="8"/>
  <c r="V753" i="8"/>
  <c r="X753" i="8"/>
  <c r="Y753" i="8"/>
  <c r="Z753" i="8"/>
  <c r="AA753" i="8"/>
  <c r="AB753" i="8"/>
  <c r="AC753" i="8"/>
  <c r="AD753" i="8"/>
  <c r="P754" i="8"/>
  <c r="Q754" i="8"/>
  <c r="R754" i="8"/>
  <c r="S754" i="8"/>
  <c r="T754" i="8"/>
  <c r="U754" i="8"/>
  <c r="V754" i="8"/>
  <c r="X754" i="8"/>
  <c r="Y754" i="8"/>
  <c r="Z754" i="8"/>
  <c r="AA754" i="8"/>
  <c r="AB754" i="8"/>
  <c r="AC754" i="8"/>
  <c r="AD754" i="8"/>
  <c r="P755" i="8"/>
  <c r="Q755" i="8"/>
  <c r="R755" i="8"/>
  <c r="S755" i="8"/>
  <c r="T755" i="8"/>
  <c r="U755" i="8"/>
  <c r="V755" i="8"/>
  <c r="X755" i="8"/>
  <c r="Y755" i="8"/>
  <c r="Z755" i="8"/>
  <c r="AA755" i="8"/>
  <c r="AB755" i="8"/>
  <c r="AC755" i="8"/>
  <c r="AD755" i="8"/>
  <c r="P756" i="8"/>
  <c r="Q756" i="8"/>
  <c r="R756" i="8"/>
  <c r="S756" i="8"/>
  <c r="T756" i="8"/>
  <c r="U756" i="8"/>
  <c r="V756" i="8"/>
  <c r="X756" i="8"/>
  <c r="Y756" i="8"/>
  <c r="Z756" i="8"/>
  <c r="AA756" i="8"/>
  <c r="AB756" i="8"/>
  <c r="AC756" i="8"/>
  <c r="AD756" i="8"/>
  <c r="P757" i="8"/>
  <c r="Q757" i="8"/>
  <c r="R757" i="8"/>
  <c r="S757" i="8"/>
  <c r="T757" i="8"/>
  <c r="U757" i="8"/>
  <c r="V757" i="8"/>
  <c r="X757" i="8"/>
  <c r="Y757" i="8"/>
  <c r="Z757" i="8"/>
  <c r="AA757" i="8"/>
  <c r="AB757" i="8"/>
  <c r="AC757" i="8"/>
  <c r="AD757" i="8"/>
  <c r="P758" i="8"/>
  <c r="Q758" i="8"/>
  <c r="R758" i="8"/>
  <c r="S758" i="8"/>
  <c r="T758" i="8"/>
  <c r="U758" i="8"/>
  <c r="V758" i="8"/>
  <c r="X758" i="8"/>
  <c r="Y758" i="8"/>
  <c r="Z758" i="8"/>
  <c r="AA758" i="8"/>
  <c r="AB758" i="8"/>
  <c r="AC758" i="8"/>
  <c r="AD758" i="8"/>
  <c r="P759" i="8"/>
  <c r="Q759" i="8"/>
  <c r="R759" i="8"/>
  <c r="S759" i="8"/>
  <c r="T759" i="8"/>
  <c r="U759" i="8"/>
  <c r="V759" i="8"/>
  <c r="X759" i="8"/>
  <c r="Y759" i="8"/>
  <c r="Z759" i="8"/>
  <c r="AA759" i="8"/>
  <c r="AB759" i="8"/>
  <c r="AC759" i="8"/>
  <c r="AD759" i="8"/>
  <c r="P760" i="8"/>
  <c r="Q760" i="8"/>
  <c r="R760" i="8"/>
  <c r="S760" i="8"/>
  <c r="T760" i="8"/>
  <c r="U760" i="8"/>
  <c r="V760" i="8"/>
  <c r="X760" i="8"/>
  <c r="Y760" i="8"/>
  <c r="Z760" i="8"/>
  <c r="AA760" i="8"/>
  <c r="AB760" i="8"/>
  <c r="AC760" i="8"/>
  <c r="AD760" i="8"/>
  <c r="P761" i="8"/>
  <c r="Q761" i="8"/>
  <c r="R761" i="8"/>
  <c r="S761" i="8"/>
  <c r="T761" i="8"/>
  <c r="U761" i="8"/>
  <c r="V761" i="8"/>
  <c r="X761" i="8"/>
  <c r="Y761" i="8"/>
  <c r="Z761" i="8"/>
  <c r="AA761" i="8"/>
  <c r="AB761" i="8"/>
  <c r="AC761" i="8"/>
  <c r="AD761" i="8"/>
  <c r="P762" i="8"/>
  <c r="Q762" i="8"/>
  <c r="R762" i="8"/>
  <c r="S762" i="8"/>
  <c r="T762" i="8"/>
  <c r="U762" i="8"/>
  <c r="V762" i="8"/>
  <c r="X762" i="8"/>
  <c r="Y762" i="8"/>
  <c r="Z762" i="8"/>
  <c r="AA762" i="8"/>
  <c r="AB762" i="8"/>
  <c r="AC762" i="8"/>
  <c r="AD762" i="8"/>
  <c r="P763" i="8"/>
  <c r="Q763" i="8"/>
  <c r="R763" i="8"/>
  <c r="S763" i="8"/>
  <c r="T763" i="8"/>
  <c r="U763" i="8"/>
  <c r="V763" i="8"/>
  <c r="X763" i="8"/>
  <c r="Y763" i="8"/>
  <c r="Z763" i="8"/>
  <c r="AA763" i="8"/>
  <c r="AB763" i="8"/>
  <c r="AC763" i="8"/>
  <c r="AD763" i="8"/>
  <c r="P764" i="8"/>
  <c r="Q764" i="8"/>
  <c r="R764" i="8"/>
  <c r="S764" i="8"/>
  <c r="T764" i="8"/>
  <c r="U764" i="8"/>
  <c r="V764" i="8"/>
  <c r="X764" i="8"/>
  <c r="Y764" i="8"/>
  <c r="Z764" i="8"/>
  <c r="AA764" i="8"/>
  <c r="AB764" i="8"/>
  <c r="AC764" i="8"/>
  <c r="AD764" i="8"/>
  <c r="P765" i="8"/>
  <c r="Q765" i="8"/>
  <c r="R765" i="8"/>
  <c r="S765" i="8"/>
  <c r="T765" i="8"/>
  <c r="U765" i="8"/>
  <c r="V765" i="8"/>
  <c r="X765" i="8"/>
  <c r="Y765" i="8"/>
  <c r="Z765" i="8"/>
  <c r="AA765" i="8"/>
  <c r="AB765" i="8"/>
  <c r="AC765" i="8"/>
  <c r="AD765" i="8"/>
  <c r="P766" i="8"/>
  <c r="Q766" i="8"/>
  <c r="R766" i="8"/>
  <c r="S766" i="8"/>
  <c r="T766" i="8"/>
  <c r="U766" i="8"/>
  <c r="V766" i="8"/>
  <c r="X766" i="8"/>
  <c r="Y766" i="8"/>
  <c r="Z766" i="8"/>
  <c r="AA766" i="8"/>
  <c r="AB766" i="8"/>
  <c r="AC766" i="8"/>
  <c r="AD766" i="8"/>
  <c r="P767" i="8"/>
  <c r="Q767" i="8"/>
  <c r="R767" i="8"/>
  <c r="S767" i="8"/>
  <c r="T767" i="8"/>
  <c r="U767" i="8"/>
  <c r="V767" i="8"/>
  <c r="X767" i="8"/>
  <c r="Y767" i="8"/>
  <c r="Z767" i="8"/>
  <c r="AA767" i="8"/>
  <c r="AB767" i="8"/>
  <c r="AC767" i="8"/>
  <c r="AD767" i="8"/>
  <c r="P768" i="8"/>
  <c r="Q768" i="8"/>
  <c r="R768" i="8"/>
  <c r="S768" i="8"/>
  <c r="T768" i="8"/>
  <c r="U768" i="8"/>
  <c r="V768" i="8"/>
  <c r="X768" i="8"/>
  <c r="Y768" i="8"/>
  <c r="Z768" i="8"/>
  <c r="AA768" i="8"/>
  <c r="AB768" i="8"/>
  <c r="AC768" i="8"/>
  <c r="AD768" i="8"/>
  <c r="P769" i="8"/>
  <c r="Q769" i="8"/>
  <c r="R769" i="8"/>
  <c r="S769" i="8"/>
  <c r="T769" i="8"/>
  <c r="U769" i="8"/>
  <c r="V769" i="8"/>
  <c r="X769" i="8"/>
  <c r="Y769" i="8"/>
  <c r="Z769" i="8"/>
  <c r="AA769" i="8"/>
  <c r="AB769" i="8"/>
  <c r="AC769" i="8"/>
  <c r="AD769" i="8"/>
  <c r="P770" i="8"/>
  <c r="Q770" i="8"/>
  <c r="R770" i="8"/>
  <c r="S770" i="8"/>
  <c r="T770" i="8"/>
  <c r="U770" i="8"/>
  <c r="V770" i="8"/>
  <c r="X770" i="8"/>
  <c r="Y770" i="8"/>
  <c r="Z770" i="8"/>
  <c r="AA770" i="8"/>
  <c r="AB770" i="8"/>
  <c r="AC770" i="8"/>
  <c r="AD770" i="8"/>
  <c r="P771" i="8"/>
  <c r="Q771" i="8"/>
  <c r="R771" i="8"/>
  <c r="S771" i="8"/>
  <c r="T771" i="8"/>
  <c r="U771" i="8"/>
  <c r="V771" i="8"/>
  <c r="X771" i="8"/>
  <c r="Y771" i="8"/>
  <c r="Z771" i="8"/>
  <c r="AA771" i="8"/>
  <c r="AB771" i="8"/>
  <c r="AC771" i="8"/>
  <c r="AD771" i="8"/>
  <c r="P772" i="8"/>
  <c r="Q772" i="8"/>
  <c r="R772" i="8"/>
  <c r="S772" i="8"/>
  <c r="T772" i="8"/>
  <c r="U772" i="8"/>
  <c r="V772" i="8"/>
  <c r="X772" i="8"/>
  <c r="Y772" i="8"/>
  <c r="Z772" i="8"/>
  <c r="AA772" i="8"/>
  <c r="AB772" i="8"/>
  <c r="AC772" i="8"/>
  <c r="AD772" i="8"/>
  <c r="P773" i="8"/>
  <c r="Q773" i="8"/>
  <c r="R773" i="8"/>
  <c r="S773" i="8"/>
  <c r="T773" i="8"/>
  <c r="U773" i="8"/>
  <c r="V773" i="8"/>
  <c r="X773" i="8"/>
  <c r="Y773" i="8"/>
  <c r="Z773" i="8"/>
  <c r="AA773" i="8"/>
  <c r="AB773" i="8"/>
  <c r="AC773" i="8"/>
  <c r="AD773" i="8"/>
  <c r="P774" i="8"/>
  <c r="Q774" i="8"/>
  <c r="R774" i="8"/>
  <c r="S774" i="8"/>
  <c r="T774" i="8"/>
  <c r="U774" i="8"/>
  <c r="V774" i="8"/>
  <c r="X774" i="8"/>
  <c r="Y774" i="8"/>
  <c r="Z774" i="8"/>
  <c r="AA774" i="8"/>
  <c r="AB774" i="8"/>
  <c r="AC774" i="8"/>
  <c r="AD774" i="8"/>
  <c r="P775" i="8"/>
  <c r="Q775" i="8"/>
  <c r="R775" i="8"/>
  <c r="S775" i="8"/>
  <c r="T775" i="8"/>
  <c r="U775" i="8"/>
  <c r="V775" i="8"/>
  <c r="X775" i="8"/>
  <c r="Y775" i="8"/>
  <c r="Z775" i="8"/>
  <c r="AA775" i="8"/>
  <c r="AB775" i="8"/>
  <c r="AC775" i="8"/>
  <c r="AD775" i="8"/>
  <c r="P776" i="8"/>
  <c r="Q776" i="8"/>
  <c r="R776" i="8"/>
  <c r="S776" i="8"/>
  <c r="T776" i="8"/>
  <c r="U776" i="8"/>
  <c r="V776" i="8"/>
  <c r="X776" i="8"/>
  <c r="Y776" i="8"/>
  <c r="Z776" i="8"/>
  <c r="AA776" i="8"/>
  <c r="AB776" i="8"/>
  <c r="AC776" i="8"/>
  <c r="AD776" i="8"/>
  <c r="P777" i="8"/>
  <c r="Q777" i="8"/>
  <c r="R777" i="8"/>
  <c r="S777" i="8"/>
  <c r="T777" i="8"/>
  <c r="U777" i="8"/>
  <c r="V777" i="8"/>
  <c r="X777" i="8"/>
  <c r="Y777" i="8"/>
  <c r="Z777" i="8"/>
  <c r="AA777" i="8"/>
  <c r="AB777" i="8"/>
  <c r="AC777" i="8"/>
  <c r="AD777" i="8"/>
  <c r="P778" i="8"/>
  <c r="Q778" i="8"/>
  <c r="R778" i="8"/>
  <c r="S778" i="8"/>
  <c r="T778" i="8"/>
  <c r="U778" i="8"/>
  <c r="V778" i="8"/>
  <c r="X778" i="8"/>
  <c r="Y778" i="8"/>
  <c r="Z778" i="8"/>
  <c r="AA778" i="8"/>
  <c r="AB778" i="8"/>
  <c r="AC778" i="8"/>
  <c r="AD778" i="8"/>
  <c r="P779" i="8"/>
  <c r="Q779" i="8"/>
  <c r="R779" i="8"/>
  <c r="S779" i="8"/>
  <c r="T779" i="8"/>
  <c r="U779" i="8"/>
  <c r="V779" i="8"/>
  <c r="X779" i="8"/>
  <c r="Y779" i="8"/>
  <c r="Z779" i="8"/>
  <c r="AA779" i="8"/>
  <c r="AB779" i="8"/>
  <c r="AC779" i="8"/>
  <c r="AD779" i="8"/>
  <c r="P780" i="8"/>
  <c r="Q780" i="8"/>
  <c r="R780" i="8"/>
  <c r="S780" i="8"/>
  <c r="T780" i="8"/>
  <c r="U780" i="8"/>
  <c r="V780" i="8"/>
  <c r="X780" i="8"/>
  <c r="Y780" i="8"/>
  <c r="Z780" i="8"/>
  <c r="AA780" i="8"/>
  <c r="AB780" i="8"/>
  <c r="AC780" i="8"/>
  <c r="AD780" i="8"/>
  <c r="P781" i="8"/>
  <c r="Q781" i="8"/>
  <c r="R781" i="8"/>
  <c r="S781" i="8"/>
  <c r="T781" i="8"/>
  <c r="U781" i="8"/>
  <c r="V781" i="8"/>
  <c r="X781" i="8"/>
  <c r="Y781" i="8"/>
  <c r="Z781" i="8"/>
  <c r="AA781" i="8"/>
  <c r="AB781" i="8"/>
  <c r="AC781" i="8"/>
  <c r="AD781" i="8"/>
  <c r="P782" i="8"/>
  <c r="Q782" i="8"/>
  <c r="R782" i="8"/>
  <c r="S782" i="8"/>
  <c r="T782" i="8"/>
  <c r="U782" i="8"/>
  <c r="V782" i="8"/>
  <c r="X782" i="8"/>
  <c r="Y782" i="8"/>
  <c r="Z782" i="8"/>
  <c r="AA782" i="8"/>
  <c r="AB782" i="8"/>
  <c r="AC782" i="8"/>
  <c r="AD782" i="8"/>
  <c r="P783" i="8"/>
  <c r="Q783" i="8"/>
  <c r="R783" i="8"/>
  <c r="S783" i="8"/>
  <c r="T783" i="8"/>
  <c r="U783" i="8"/>
  <c r="V783" i="8"/>
  <c r="X783" i="8"/>
  <c r="Y783" i="8"/>
  <c r="Z783" i="8"/>
  <c r="AA783" i="8"/>
  <c r="AB783" i="8"/>
  <c r="AC783" i="8"/>
  <c r="AD783" i="8"/>
  <c r="P784" i="8"/>
  <c r="Q784" i="8"/>
  <c r="R784" i="8"/>
  <c r="S784" i="8"/>
  <c r="T784" i="8"/>
  <c r="U784" i="8"/>
  <c r="V784" i="8"/>
  <c r="X784" i="8"/>
  <c r="Y784" i="8"/>
  <c r="Z784" i="8"/>
  <c r="AA784" i="8"/>
  <c r="AB784" i="8"/>
  <c r="AC784" i="8"/>
  <c r="AD784" i="8"/>
  <c r="P785" i="8"/>
  <c r="Q785" i="8"/>
  <c r="R785" i="8"/>
  <c r="S785" i="8"/>
  <c r="T785" i="8"/>
  <c r="U785" i="8"/>
  <c r="V785" i="8"/>
  <c r="X785" i="8"/>
  <c r="Y785" i="8"/>
  <c r="Z785" i="8"/>
  <c r="AA785" i="8"/>
  <c r="AB785" i="8"/>
  <c r="AC785" i="8"/>
  <c r="AD785" i="8"/>
  <c r="P786" i="8"/>
  <c r="Q786" i="8"/>
  <c r="R786" i="8"/>
  <c r="S786" i="8"/>
  <c r="T786" i="8"/>
  <c r="U786" i="8"/>
  <c r="V786" i="8"/>
  <c r="X786" i="8"/>
  <c r="Y786" i="8"/>
  <c r="Z786" i="8"/>
  <c r="AA786" i="8"/>
  <c r="AB786" i="8"/>
  <c r="AC786" i="8"/>
  <c r="AD786" i="8"/>
  <c r="P787" i="8"/>
  <c r="Q787" i="8"/>
  <c r="R787" i="8"/>
  <c r="S787" i="8"/>
  <c r="T787" i="8"/>
  <c r="U787" i="8"/>
  <c r="V787" i="8"/>
  <c r="X787" i="8"/>
  <c r="Y787" i="8"/>
  <c r="Z787" i="8"/>
  <c r="AA787" i="8"/>
  <c r="AB787" i="8"/>
  <c r="AC787" i="8"/>
  <c r="AD787" i="8"/>
  <c r="P788" i="8"/>
  <c r="Q788" i="8"/>
  <c r="R788" i="8"/>
  <c r="S788" i="8"/>
  <c r="T788" i="8"/>
  <c r="U788" i="8"/>
  <c r="V788" i="8"/>
  <c r="X788" i="8"/>
  <c r="Y788" i="8"/>
  <c r="Z788" i="8"/>
  <c r="AA788" i="8"/>
  <c r="AB788" i="8"/>
  <c r="AC788" i="8"/>
  <c r="AD788" i="8"/>
  <c r="P789" i="8"/>
  <c r="Q789" i="8"/>
  <c r="R789" i="8"/>
  <c r="S789" i="8"/>
  <c r="T789" i="8"/>
  <c r="U789" i="8"/>
  <c r="V789" i="8"/>
  <c r="X789" i="8"/>
  <c r="Y789" i="8"/>
  <c r="Z789" i="8"/>
  <c r="AA789" i="8"/>
  <c r="AB789" i="8"/>
  <c r="AC789" i="8"/>
  <c r="AD789" i="8"/>
  <c r="P790" i="8"/>
  <c r="Q790" i="8"/>
  <c r="R790" i="8"/>
  <c r="S790" i="8"/>
  <c r="T790" i="8"/>
  <c r="U790" i="8"/>
  <c r="V790" i="8"/>
  <c r="X790" i="8"/>
  <c r="Y790" i="8"/>
  <c r="Z790" i="8"/>
  <c r="AA790" i="8"/>
  <c r="AB790" i="8"/>
  <c r="AC790" i="8"/>
  <c r="AD790" i="8"/>
  <c r="P791" i="8"/>
  <c r="Q791" i="8"/>
  <c r="R791" i="8"/>
  <c r="S791" i="8"/>
  <c r="T791" i="8"/>
  <c r="U791" i="8"/>
  <c r="V791" i="8"/>
  <c r="X791" i="8"/>
  <c r="Y791" i="8"/>
  <c r="Z791" i="8"/>
  <c r="AA791" i="8"/>
  <c r="AB791" i="8"/>
  <c r="AC791" i="8"/>
  <c r="AD791" i="8"/>
  <c r="P792" i="8"/>
  <c r="Q792" i="8"/>
  <c r="R792" i="8"/>
  <c r="S792" i="8"/>
  <c r="T792" i="8"/>
  <c r="U792" i="8"/>
  <c r="V792" i="8"/>
  <c r="X792" i="8"/>
  <c r="Y792" i="8"/>
  <c r="Z792" i="8"/>
  <c r="AA792" i="8"/>
  <c r="AB792" i="8"/>
  <c r="AC792" i="8"/>
  <c r="AD792" i="8"/>
  <c r="P793" i="8"/>
  <c r="Q793" i="8"/>
  <c r="R793" i="8"/>
  <c r="S793" i="8"/>
  <c r="T793" i="8"/>
  <c r="U793" i="8"/>
  <c r="V793" i="8"/>
  <c r="X793" i="8"/>
  <c r="Y793" i="8"/>
  <c r="Z793" i="8"/>
  <c r="AA793" i="8"/>
  <c r="AB793" i="8"/>
  <c r="AC793" i="8"/>
  <c r="AD793" i="8"/>
  <c r="P794" i="8"/>
  <c r="Q794" i="8"/>
  <c r="R794" i="8"/>
  <c r="S794" i="8"/>
  <c r="T794" i="8"/>
  <c r="U794" i="8"/>
  <c r="V794" i="8"/>
  <c r="X794" i="8"/>
  <c r="Y794" i="8"/>
  <c r="Z794" i="8"/>
  <c r="AA794" i="8"/>
  <c r="AB794" i="8"/>
  <c r="AC794" i="8"/>
  <c r="AD794" i="8"/>
  <c r="P795" i="8"/>
  <c r="Q795" i="8"/>
  <c r="R795" i="8"/>
  <c r="S795" i="8"/>
  <c r="T795" i="8"/>
  <c r="U795" i="8"/>
  <c r="V795" i="8"/>
  <c r="X795" i="8"/>
  <c r="Y795" i="8"/>
  <c r="Z795" i="8"/>
  <c r="AA795" i="8"/>
  <c r="AB795" i="8"/>
  <c r="AC795" i="8"/>
  <c r="AD795" i="8"/>
  <c r="P796" i="8"/>
  <c r="Q796" i="8"/>
  <c r="R796" i="8"/>
  <c r="S796" i="8"/>
  <c r="T796" i="8"/>
  <c r="U796" i="8"/>
  <c r="V796" i="8"/>
  <c r="X796" i="8"/>
  <c r="Y796" i="8"/>
  <c r="Z796" i="8"/>
  <c r="AA796" i="8"/>
  <c r="AB796" i="8"/>
  <c r="AC796" i="8"/>
  <c r="AD796" i="8"/>
  <c r="P797" i="8"/>
  <c r="Q797" i="8"/>
  <c r="R797" i="8"/>
  <c r="S797" i="8"/>
  <c r="T797" i="8"/>
  <c r="U797" i="8"/>
  <c r="V797" i="8"/>
  <c r="X797" i="8"/>
  <c r="Y797" i="8"/>
  <c r="Z797" i="8"/>
  <c r="AA797" i="8"/>
  <c r="AB797" i="8"/>
  <c r="AC797" i="8"/>
  <c r="AD797" i="8"/>
  <c r="P798" i="8"/>
  <c r="Q798" i="8"/>
  <c r="R798" i="8"/>
  <c r="S798" i="8"/>
  <c r="T798" i="8"/>
  <c r="U798" i="8"/>
  <c r="V798" i="8"/>
  <c r="X798" i="8"/>
  <c r="Y798" i="8"/>
  <c r="Z798" i="8"/>
  <c r="AA798" i="8"/>
  <c r="AB798" i="8"/>
  <c r="AC798" i="8"/>
  <c r="AD798" i="8"/>
  <c r="P799" i="8"/>
  <c r="Q799" i="8"/>
  <c r="R799" i="8"/>
  <c r="S799" i="8"/>
  <c r="T799" i="8"/>
  <c r="U799" i="8"/>
  <c r="V799" i="8"/>
  <c r="X799" i="8"/>
  <c r="Y799" i="8"/>
  <c r="Z799" i="8"/>
  <c r="AA799" i="8"/>
  <c r="AB799" i="8"/>
  <c r="AC799" i="8"/>
  <c r="AD799" i="8"/>
  <c r="P800" i="8"/>
  <c r="Q800" i="8"/>
  <c r="R800" i="8"/>
  <c r="S800" i="8"/>
  <c r="T800" i="8"/>
  <c r="U800" i="8"/>
  <c r="V800" i="8"/>
  <c r="X800" i="8"/>
  <c r="Y800" i="8"/>
  <c r="Z800" i="8"/>
  <c r="AA800" i="8"/>
  <c r="AB800" i="8"/>
  <c r="AC800" i="8"/>
  <c r="AD800" i="8"/>
  <c r="A33" i="13"/>
  <c r="B33" i="13"/>
  <c r="C33" i="13"/>
  <c r="D33" i="13"/>
  <c r="E33" i="13"/>
  <c r="F33" i="13"/>
  <c r="G33" i="13"/>
  <c r="A34" i="13"/>
  <c r="B34" i="13"/>
  <c r="C34" i="13"/>
  <c r="D34" i="13"/>
  <c r="E34" i="13"/>
  <c r="F34" i="13"/>
  <c r="G34" i="13"/>
  <c r="A35" i="13"/>
  <c r="B35" i="13"/>
  <c r="C35" i="13"/>
  <c r="D35" i="13"/>
  <c r="E35" i="13"/>
  <c r="F35" i="13"/>
  <c r="G35" i="13"/>
  <c r="A36" i="13"/>
  <c r="B36" i="13"/>
  <c r="C36" i="13"/>
  <c r="D36" i="13"/>
  <c r="E36" i="13"/>
  <c r="F36" i="13"/>
  <c r="G36" i="13"/>
  <c r="A37" i="13"/>
  <c r="B37" i="13"/>
  <c r="C37" i="13"/>
  <c r="D37" i="13"/>
  <c r="E37" i="13"/>
  <c r="F37" i="13"/>
  <c r="G37" i="13"/>
  <c r="A38" i="13"/>
  <c r="B38" i="13"/>
  <c r="C38" i="13"/>
  <c r="D38" i="13"/>
  <c r="E38" i="13"/>
  <c r="F38" i="13"/>
  <c r="G38" i="13"/>
  <c r="A39" i="13"/>
  <c r="B39" i="13"/>
  <c r="C39" i="13"/>
  <c r="D39" i="13"/>
  <c r="E39" i="13"/>
  <c r="F39" i="13"/>
  <c r="G39" i="13"/>
  <c r="A40" i="13"/>
  <c r="B40" i="13"/>
  <c r="C40" i="13"/>
  <c r="D40" i="13"/>
  <c r="E40" i="13"/>
  <c r="F40" i="13"/>
  <c r="G40" i="13"/>
  <c r="A41" i="13"/>
  <c r="B41" i="13"/>
  <c r="C41" i="13"/>
  <c r="D41" i="13"/>
  <c r="E41" i="13"/>
  <c r="F41" i="13"/>
  <c r="G41" i="13"/>
  <c r="A42" i="13"/>
  <c r="B42" i="13"/>
  <c r="C42" i="13"/>
  <c r="D42" i="13"/>
  <c r="E42" i="13"/>
  <c r="F42" i="13"/>
  <c r="G42" i="13"/>
  <c r="A43" i="13"/>
  <c r="B43" i="13"/>
  <c r="C43" i="13"/>
  <c r="D43" i="13"/>
  <c r="E43" i="13"/>
  <c r="F43" i="13"/>
  <c r="G43" i="13"/>
  <c r="A44" i="13"/>
  <c r="B44" i="13"/>
  <c r="C44" i="13"/>
  <c r="D44" i="13"/>
  <c r="E44" i="13"/>
  <c r="F44" i="13"/>
  <c r="G44" i="13"/>
  <c r="A45" i="13"/>
  <c r="B45" i="13"/>
  <c r="C45" i="13"/>
  <c r="D45" i="13"/>
  <c r="E45" i="13"/>
  <c r="F45" i="13"/>
  <c r="G45" i="13"/>
  <c r="A46" i="13"/>
  <c r="B46" i="13"/>
  <c r="C46" i="13"/>
  <c r="D46" i="13"/>
  <c r="E46" i="13"/>
  <c r="F46" i="13"/>
  <c r="G46" i="13"/>
  <c r="A47" i="13"/>
  <c r="B47" i="13"/>
  <c r="C47" i="13"/>
  <c r="D47" i="13"/>
  <c r="E47" i="13"/>
  <c r="F47" i="13"/>
  <c r="G47" i="13"/>
  <c r="A48" i="13"/>
  <c r="B48" i="13"/>
  <c r="C48" i="13"/>
  <c r="D48" i="13"/>
  <c r="E48" i="13"/>
  <c r="F48" i="13"/>
  <c r="G48" i="13"/>
  <c r="A49" i="13"/>
  <c r="B49" i="13"/>
  <c r="C49" i="13"/>
  <c r="D49" i="13"/>
  <c r="E49" i="13"/>
  <c r="F49" i="13"/>
  <c r="G49" i="13"/>
  <c r="A50" i="13"/>
  <c r="B50" i="13"/>
  <c r="C50" i="13"/>
  <c r="D50" i="13"/>
  <c r="E50" i="13"/>
  <c r="F50" i="13"/>
  <c r="G50" i="13"/>
  <c r="A51" i="13"/>
  <c r="B51" i="13"/>
  <c r="C51" i="13"/>
  <c r="D51" i="13"/>
  <c r="E51" i="13"/>
  <c r="F51" i="13"/>
  <c r="G51" i="13"/>
  <c r="A52" i="13"/>
  <c r="B52" i="13"/>
  <c r="C52" i="13"/>
  <c r="D52" i="13"/>
  <c r="E52" i="13"/>
  <c r="F52" i="13"/>
  <c r="G52" i="13"/>
  <c r="A53" i="13"/>
  <c r="B53" i="13"/>
  <c r="C53" i="13"/>
  <c r="D53" i="13"/>
  <c r="E53" i="13"/>
  <c r="F53" i="13"/>
  <c r="G53" i="13"/>
  <c r="A54" i="13"/>
  <c r="B54" i="13"/>
  <c r="C54" i="13"/>
  <c r="D54" i="13"/>
  <c r="E54" i="13"/>
  <c r="F54" i="13"/>
  <c r="G54" i="13"/>
  <c r="A55" i="13"/>
  <c r="B55" i="13"/>
  <c r="C55" i="13"/>
  <c r="D55" i="13"/>
  <c r="E55" i="13"/>
  <c r="F55" i="13"/>
  <c r="G55" i="13"/>
  <c r="A56" i="13"/>
  <c r="B56" i="13"/>
  <c r="C56" i="13"/>
  <c r="D56" i="13"/>
  <c r="E56" i="13"/>
  <c r="F56" i="13"/>
  <c r="G56" i="13"/>
  <c r="A57" i="13"/>
  <c r="B57" i="13"/>
  <c r="C57" i="13"/>
  <c r="D57" i="13"/>
  <c r="E57" i="13"/>
  <c r="F57" i="13"/>
  <c r="G57" i="13"/>
  <c r="A58" i="13"/>
  <c r="B58" i="13"/>
  <c r="C58" i="13"/>
  <c r="D58" i="13"/>
  <c r="E58" i="13"/>
  <c r="F58" i="13"/>
  <c r="G58" i="13"/>
  <c r="A59" i="13"/>
  <c r="B59" i="13"/>
  <c r="C59" i="13"/>
  <c r="D59" i="13"/>
  <c r="E59" i="13"/>
  <c r="F59" i="13"/>
  <c r="G59" i="13"/>
  <c r="A60" i="13"/>
  <c r="B60" i="13"/>
  <c r="C60" i="13"/>
  <c r="D60" i="13"/>
  <c r="E60" i="13"/>
  <c r="F60" i="13"/>
  <c r="G60" i="13"/>
  <c r="A61" i="13"/>
  <c r="B61" i="13"/>
  <c r="C61" i="13"/>
  <c r="D61" i="13"/>
  <c r="E61" i="13"/>
  <c r="F61" i="13"/>
  <c r="G61" i="13"/>
  <c r="A62" i="13"/>
  <c r="B62" i="13"/>
  <c r="C62" i="13"/>
  <c r="D62" i="13"/>
  <c r="E62" i="13"/>
  <c r="F62" i="13"/>
  <c r="G62" i="13"/>
  <c r="A63" i="13"/>
  <c r="B63" i="13"/>
  <c r="C63" i="13"/>
  <c r="D63" i="13"/>
  <c r="E63" i="13"/>
  <c r="F63" i="13"/>
  <c r="G63" i="13"/>
  <c r="A64" i="13"/>
  <c r="B64" i="13"/>
  <c r="C64" i="13"/>
  <c r="D64" i="13"/>
  <c r="E64" i="13"/>
  <c r="F64" i="13"/>
  <c r="G64" i="13"/>
  <c r="A65" i="13"/>
  <c r="B65" i="13"/>
  <c r="C65" i="13"/>
  <c r="D65" i="13"/>
  <c r="E65" i="13"/>
  <c r="F65" i="13"/>
  <c r="G65" i="13"/>
  <c r="A66" i="13"/>
  <c r="B66" i="13"/>
  <c r="C66" i="13"/>
  <c r="D66" i="13"/>
  <c r="E66" i="13"/>
  <c r="F66" i="13"/>
  <c r="G66" i="13"/>
  <c r="A67" i="13"/>
  <c r="B67" i="13"/>
  <c r="C67" i="13"/>
  <c r="D67" i="13"/>
  <c r="E67" i="13"/>
  <c r="F67" i="13"/>
  <c r="G67" i="13"/>
  <c r="A68" i="13"/>
  <c r="B68" i="13"/>
  <c r="C68" i="13"/>
  <c r="D68" i="13"/>
  <c r="E68" i="13"/>
  <c r="F68" i="13"/>
  <c r="G68" i="13"/>
  <c r="A69" i="13"/>
  <c r="B69" i="13"/>
  <c r="C69" i="13"/>
  <c r="D69" i="13"/>
  <c r="E69" i="13"/>
  <c r="F69" i="13"/>
  <c r="G69" i="13"/>
  <c r="A70" i="13"/>
  <c r="B70" i="13"/>
  <c r="C70" i="13"/>
  <c r="D70" i="13"/>
  <c r="E70" i="13"/>
  <c r="F70" i="13"/>
  <c r="G70" i="13"/>
  <c r="A71" i="13"/>
  <c r="B71" i="13"/>
  <c r="C71" i="13"/>
  <c r="D71" i="13"/>
  <c r="E71" i="13"/>
  <c r="F71" i="13"/>
  <c r="G71" i="13"/>
  <c r="A72" i="13"/>
  <c r="B72" i="13"/>
  <c r="C72" i="13"/>
  <c r="D72" i="13"/>
  <c r="E72" i="13"/>
  <c r="F72" i="13"/>
  <c r="G72" i="13"/>
  <c r="A73" i="13"/>
  <c r="B73" i="13"/>
  <c r="C73" i="13"/>
  <c r="D73" i="13"/>
  <c r="E73" i="13"/>
  <c r="F73" i="13"/>
  <c r="G73" i="13"/>
  <c r="A74" i="13"/>
  <c r="B74" i="13"/>
  <c r="C74" i="13"/>
  <c r="D74" i="13"/>
  <c r="E74" i="13"/>
  <c r="F74" i="13"/>
  <c r="G74" i="13"/>
  <c r="A75" i="13"/>
  <c r="B75" i="13"/>
  <c r="C75" i="13"/>
  <c r="D75" i="13"/>
  <c r="E75" i="13"/>
  <c r="F75" i="13"/>
  <c r="G75" i="13"/>
  <c r="A76" i="13"/>
  <c r="B76" i="13"/>
  <c r="C76" i="13"/>
  <c r="D76" i="13"/>
  <c r="E76" i="13"/>
  <c r="F76" i="13"/>
  <c r="G76" i="13"/>
  <c r="A77" i="13"/>
  <c r="B77" i="13"/>
  <c r="C77" i="13"/>
  <c r="D77" i="13"/>
  <c r="E77" i="13"/>
  <c r="F77" i="13"/>
  <c r="G77" i="13"/>
  <c r="A78" i="13"/>
  <c r="B78" i="13"/>
  <c r="C78" i="13"/>
  <c r="D78" i="13"/>
  <c r="E78" i="13"/>
  <c r="F78" i="13"/>
  <c r="G78" i="13"/>
  <c r="A79" i="13"/>
  <c r="B79" i="13"/>
  <c r="C79" i="13"/>
  <c r="D79" i="13"/>
  <c r="E79" i="13"/>
  <c r="F79" i="13"/>
  <c r="G79" i="13"/>
  <c r="A80" i="13"/>
  <c r="B80" i="13"/>
  <c r="C80" i="13"/>
  <c r="D80" i="13"/>
  <c r="E80" i="13"/>
  <c r="F80" i="13"/>
  <c r="G80" i="13"/>
  <c r="A81" i="13"/>
  <c r="B81" i="13"/>
  <c r="C81" i="13"/>
  <c r="D81" i="13"/>
  <c r="E81" i="13"/>
  <c r="F81" i="13"/>
  <c r="G81" i="13"/>
  <c r="A82" i="13"/>
  <c r="B82" i="13"/>
  <c r="C82" i="13"/>
  <c r="D82" i="13"/>
  <c r="E82" i="13"/>
  <c r="F82" i="13"/>
  <c r="G82" i="13"/>
  <c r="A83" i="13"/>
  <c r="B83" i="13"/>
  <c r="C83" i="13"/>
  <c r="D83" i="13"/>
  <c r="E83" i="13"/>
  <c r="F83" i="13"/>
  <c r="G83" i="13"/>
  <c r="A84" i="13"/>
  <c r="B84" i="13"/>
  <c r="C84" i="13"/>
  <c r="D84" i="13"/>
  <c r="E84" i="13"/>
  <c r="F84" i="13"/>
  <c r="G84" i="13"/>
  <c r="A85" i="13"/>
  <c r="B85" i="13"/>
  <c r="C85" i="13"/>
  <c r="D85" i="13"/>
  <c r="E85" i="13"/>
  <c r="F85" i="13"/>
  <c r="G85" i="13"/>
  <c r="A86" i="13"/>
  <c r="B86" i="13"/>
  <c r="C86" i="13"/>
  <c r="D86" i="13"/>
  <c r="E86" i="13"/>
  <c r="F86" i="13"/>
  <c r="G86" i="13"/>
  <c r="A87" i="13"/>
  <c r="B87" i="13"/>
  <c r="C87" i="13"/>
  <c r="D87" i="13"/>
  <c r="E87" i="13"/>
  <c r="F87" i="13"/>
  <c r="G87" i="13"/>
  <c r="A88" i="13"/>
  <c r="B88" i="13"/>
  <c r="C88" i="13"/>
  <c r="D88" i="13"/>
  <c r="E88" i="13"/>
  <c r="F88" i="13"/>
  <c r="G88" i="13"/>
  <c r="A89" i="13"/>
  <c r="B89" i="13"/>
  <c r="C89" i="13"/>
  <c r="D89" i="13"/>
  <c r="E89" i="13"/>
  <c r="F89" i="13"/>
  <c r="G89" i="13"/>
  <c r="A90" i="13"/>
  <c r="B90" i="13"/>
  <c r="C90" i="13"/>
  <c r="D90" i="13"/>
  <c r="E90" i="13"/>
  <c r="F90" i="13"/>
  <c r="G90" i="13"/>
  <c r="A91" i="13"/>
  <c r="B91" i="13"/>
  <c r="C91" i="13"/>
  <c r="D91" i="13"/>
  <c r="E91" i="13"/>
  <c r="F91" i="13"/>
  <c r="G91" i="13"/>
  <c r="A92" i="13"/>
  <c r="B92" i="13"/>
  <c r="C92" i="13"/>
  <c r="D92" i="13"/>
  <c r="E92" i="13"/>
  <c r="F92" i="13"/>
  <c r="G92" i="13"/>
  <c r="A93" i="13"/>
  <c r="B93" i="13"/>
  <c r="C93" i="13"/>
  <c r="D93" i="13"/>
  <c r="E93" i="13"/>
  <c r="F93" i="13"/>
  <c r="G93" i="13"/>
  <c r="A94" i="13"/>
  <c r="B94" i="13"/>
  <c r="C94" i="13"/>
  <c r="D94" i="13"/>
  <c r="E94" i="13"/>
  <c r="F94" i="13"/>
  <c r="G94" i="13"/>
  <c r="A95" i="13"/>
  <c r="B95" i="13"/>
  <c r="C95" i="13"/>
  <c r="D95" i="13"/>
  <c r="E95" i="13"/>
  <c r="F95" i="13"/>
  <c r="G95" i="13"/>
  <c r="A96" i="13"/>
  <c r="B96" i="13"/>
  <c r="C96" i="13"/>
  <c r="D96" i="13"/>
  <c r="E96" i="13"/>
  <c r="F96" i="13"/>
  <c r="G96" i="13"/>
  <c r="A97" i="13"/>
  <c r="B97" i="13"/>
  <c r="C97" i="13"/>
  <c r="D97" i="13"/>
  <c r="E97" i="13"/>
  <c r="F97" i="13"/>
  <c r="G97" i="13"/>
  <c r="A98" i="13"/>
  <c r="B98" i="13"/>
  <c r="C98" i="13"/>
  <c r="D98" i="13"/>
  <c r="E98" i="13"/>
  <c r="F98" i="13"/>
  <c r="G98" i="13"/>
  <c r="A99" i="13"/>
  <c r="B99" i="13"/>
  <c r="C99" i="13"/>
  <c r="D99" i="13"/>
  <c r="E99" i="13"/>
  <c r="F99" i="13"/>
  <c r="G99" i="13"/>
  <c r="A100" i="13"/>
  <c r="B100" i="13"/>
  <c r="C100" i="13"/>
  <c r="D100" i="13"/>
  <c r="E100" i="13"/>
  <c r="F100" i="13"/>
  <c r="G100" i="13"/>
  <c r="A101" i="13"/>
  <c r="B101" i="13"/>
  <c r="C101" i="13"/>
  <c r="D101" i="13"/>
  <c r="E101" i="13"/>
  <c r="F101" i="13"/>
  <c r="G101" i="13"/>
  <c r="A102" i="13"/>
  <c r="B102" i="13"/>
  <c r="C102" i="13"/>
  <c r="D102" i="13"/>
  <c r="E102" i="13"/>
  <c r="F102" i="13"/>
  <c r="G102" i="13"/>
  <c r="A103" i="13"/>
  <c r="B103" i="13"/>
  <c r="C103" i="13"/>
  <c r="D103" i="13"/>
  <c r="E103" i="13"/>
  <c r="F103" i="13"/>
  <c r="G103" i="13"/>
  <c r="A104" i="13"/>
  <c r="B104" i="13"/>
  <c r="C104" i="13"/>
  <c r="D104" i="13"/>
  <c r="E104" i="13"/>
  <c r="F104" i="13"/>
  <c r="G104" i="13"/>
  <c r="A105" i="13"/>
  <c r="B105" i="13"/>
  <c r="C105" i="13"/>
  <c r="D105" i="13"/>
  <c r="E105" i="13"/>
  <c r="F105" i="13"/>
  <c r="G105" i="13"/>
  <c r="A106" i="13"/>
  <c r="B106" i="13"/>
  <c r="C106" i="13"/>
  <c r="D106" i="13"/>
  <c r="E106" i="13"/>
  <c r="F106" i="13"/>
  <c r="G106" i="13"/>
  <c r="A107" i="13"/>
  <c r="B107" i="13"/>
  <c r="C107" i="13"/>
  <c r="D107" i="13"/>
  <c r="E107" i="13"/>
  <c r="F107" i="13"/>
  <c r="G107" i="13"/>
  <c r="A108" i="13"/>
  <c r="B108" i="13"/>
  <c r="C108" i="13"/>
  <c r="D108" i="13"/>
  <c r="E108" i="13"/>
  <c r="F108" i="13"/>
  <c r="G108" i="13"/>
  <c r="A109" i="13"/>
  <c r="B109" i="13"/>
  <c r="C109" i="13"/>
  <c r="D109" i="13"/>
  <c r="E109" i="13"/>
  <c r="F109" i="13"/>
  <c r="G109" i="13"/>
  <c r="A110" i="13"/>
  <c r="B110" i="13"/>
  <c r="C110" i="13"/>
  <c r="D110" i="13"/>
  <c r="E110" i="13"/>
  <c r="F110" i="13"/>
  <c r="G110" i="13"/>
  <c r="A111" i="13"/>
  <c r="B111" i="13"/>
  <c r="C111" i="13"/>
  <c r="D111" i="13"/>
  <c r="E111" i="13"/>
  <c r="F111" i="13"/>
  <c r="G111" i="13"/>
  <c r="A112" i="13"/>
  <c r="B112" i="13"/>
  <c r="C112" i="13"/>
  <c r="D112" i="13"/>
  <c r="E112" i="13"/>
  <c r="F112" i="13"/>
  <c r="G112" i="13"/>
  <c r="A113" i="13"/>
  <c r="B113" i="13"/>
  <c r="C113" i="13"/>
  <c r="D113" i="13"/>
  <c r="E113" i="13"/>
  <c r="F113" i="13"/>
  <c r="G113" i="13"/>
  <c r="A114" i="13"/>
  <c r="B114" i="13"/>
  <c r="C114" i="13"/>
  <c r="D114" i="13"/>
  <c r="E114" i="13"/>
  <c r="F114" i="13"/>
  <c r="G114" i="13"/>
  <c r="A115" i="13"/>
  <c r="B115" i="13"/>
  <c r="C115" i="13"/>
  <c r="D115" i="13"/>
  <c r="E115" i="13"/>
  <c r="F115" i="13"/>
  <c r="G115" i="13"/>
  <c r="A116" i="13"/>
  <c r="B116" i="13"/>
  <c r="C116" i="13"/>
  <c r="D116" i="13"/>
  <c r="E116" i="13"/>
  <c r="F116" i="13"/>
  <c r="G116" i="13"/>
  <c r="A117" i="13"/>
  <c r="B117" i="13"/>
  <c r="C117" i="13"/>
  <c r="D117" i="13"/>
  <c r="E117" i="13"/>
  <c r="F117" i="13"/>
  <c r="G117" i="13"/>
  <c r="A118" i="13"/>
  <c r="B118" i="13"/>
  <c r="C118" i="13"/>
  <c r="D118" i="13"/>
  <c r="E118" i="13"/>
  <c r="F118" i="13"/>
  <c r="G118" i="13"/>
  <c r="A119" i="13"/>
  <c r="B119" i="13"/>
  <c r="C119" i="13"/>
  <c r="D119" i="13"/>
  <c r="E119" i="13"/>
  <c r="F119" i="13"/>
  <c r="G119" i="13"/>
  <c r="A120" i="13"/>
  <c r="B120" i="13"/>
  <c r="C120" i="13"/>
  <c r="D120" i="13"/>
  <c r="E120" i="13"/>
  <c r="F120" i="13"/>
  <c r="G120" i="13"/>
  <c r="A121" i="13"/>
  <c r="B121" i="13"/>
  <c r="C121" i="13"/>
  <c r="D121" i="13"/>
  <c r="E121" i="13"/>
  <c r="F121" i="13"/>
  <c r="G121" i="13"/>
  <c r="A122" i="13"/>
  <c r="B122" i="13"/>
  <c r="C122" i="13"/>
  <c r="D122" i="13"/>
  <c r="E122" i="13"/>
  <c r="F122" i="13"/>
  <c r="G122" i="13"/>
  <c r="A123" i="13"/>
  <c r="B123" i="13"/>
  <c r="C123" i="13"/>
  <c r="D123" i="13"/>
  <c r="E123" i="13"/>
  <c r="F123" i="13"/>
  <c r="G123" i="13"/>
  <c r="A124" i="13"/>
  <c r="B124" i="13"/>
  <c r="C124" i="13"/>
  <c r="D124" i="13"/>
  <c r="E124" i="13"/>
  <c r="F124" i="13"/>
  <c r="G124" i="13"/>
  <c r="A125" i="13"/>
  <c r="B125" i="13"/>
  <c r="C125" i="13"/>
  <c r="D125" i="13"/>
  <c r="E125" i="13"/>
  <c r="F125" i="13"/>
  <c r="G125" i="13"/>
  <c r="A126" i="13"/>
  <c r="B126" i="13"/>
  <c r="C126" i="13"/>
  <c r="D126" i="13"/>
  <c r="E126" i="13"/>
  <c r="F126" i="13"/>
  <c r="G126" i="13"/>
  <c r="A127" i="13"/>
  <c r="B127" i="13"/>
  <c r="C127" i="13"/>
  <c r="D127" i="13"/>
  <c r="E127" i="13"/>
  <c r="F127" i="13"/>
  <c r="G127" i="13"/>
  <c r="A128" i="13"/>
  <c r="B128" i="13"/>
  <c r="C128" i="13"/>
  <c r="D128" i="13"/>
  <c r="E128" i="13"/>
  <c r="F128" i="13"/>
  <c r="G128" i="13"/>
  <c r="A129" i="13"/>
  <c r="B129" i="13"/>
  <c r="C129" i="13"/>
  <c r="D129" i="13"/>
  <c r="E129" i="13"/>
  <c r="F129" i="13"/>
  <c r="G129" i="13"/>
  <c r="A130" i="13"/>
  <c r="B130" i="13"/>
  <c r="C130" i="13"/>
  <c r="D130" i="13"/>
  <c r="E130" i="13"/>
  <c r="F130" i="13"/>
  <c r="G130" i="13"/>
  <c r="A131" i="13"/>
  <c r="B131" i="13"/>
  <c r="C131" i="13"/>
  <c r="D131" i="13"/>
  <c r="E131" i="13"/>
  <c r="F131" i="13"/>
  <c r="G131" i="13"/>
  <c r="A132" i="13"/>
  <c r="B132" i="13"/>
  <c r="C132" i="13"/>
  <c r="D132" i="13"/>
  <c r="E132" i="13"/>
  <c r="F132" i="13"/>
  <c r="G132" i="13"/>
  <c r="A133" i="13"/>
  <c r="B133" i="13"/>
  <c r="C133" i="13"/>
  <c r="D133" i="13"/>
  <c r="E133" i="13"/>
  <c r="F133" i="13"/>
  <c r="G133" i="13"/>
  <c r="A134" i="13"/>
  <c r="B134" i="13"/>
  <c r="C134" i="13"/>
  <c r="D134" i="13"/>
  <c r="E134" i="13"/>
  <c r="F134" i="13"/>
  <c r="G134" i="13"/>
  <c r="A135" i="13"/>
  <c r="B135" i="13"/>
  <c r="C135" i="13"/>
  <c r="D135" i="13"/>
  <c r="E135" i="13"/>
  <c r="F135" i="13"/>
  <c r="G135" i="13"/>
  <c r="A136" i="13"/>
  <c r="B136" i="13"/>
  <c r="C136" i="13"/>
  <c r="D136" i="13"/>
  <c r="E136" i="13"/>
  <c r="F136" i="13"/>
  <c r="G136" i="13"/>
  <c r="A137" i="13"/>
  <c r="B137" i="13"/>
  <c r="C137" i="13"/>
  <c r="D137" i="13"/>
  <c r="E137" i="13"/>
  <c r="F137" i="13"/>
  <c r="G137" i="13"/>
  <c r="A138" i="13"/>
  <c r="B138" i="13"/>
  <c r="C138" i="13"/>
  <c r="D138" i="13"/>
  <c r="E138" i="13"/>
  <c r="F138" i="13"/>
  <c r="G138" i="13"/>
  <c r="A139" i="13"/>
  <c r="B139" i="13"/>
  <c r="C139" i="13"/>
  <c r="D139" i="13"/>
  <c r="E139" i="13"/>
  <c r="F139" i="13"/>
  <c r="G139" i="13"/>
  <c r="A140" i="13"/>
  <c r="B140" i="13"/>
  <c r="C140" i="13"/>
  <c r="D140" i="13"/>
  <c r="E140" i="13"/>
  <c r="F140" i="13"/>
  <c r="G140" i="13"/>
  <c r="A141" i="13"/>
  <c r="B141" i="13"/>
  <c r="C141" i="13"/>
  <c r="D141" i="13"/>
  <c r="E141" i="13"/>
  <c r="F141" i="13"/>
  <c r="G141" i="13"/>
  <c r="A142" i="13"/>
  <c r="B142" i="13"/>
  <c r="C142" i="13"/>
  <c r="D142" i="13"/>
  <c r="E142" i="13"/>
  <c r="F142" i="13"/>
  <c r="G142" i="13"/>
  <c r="A143" i="13"/>
  <c r="B143" i="13"/>
  <c r="C143" i="13"/>
  <c r="D143" i="13"/>
  <c r="E143" i="13"/>
  <c r="F143" i="13"/>
  <c r="G143" i="13"/>
  <c r="A144" i="13"/>
  <c r="B144" i="13"/>
  <c r="C144" i="13"/>
  <c r="D144" i="13"/>
  <c r="E144" i="13"/>
  <c r="F144" i="13"/>
  <c r="G144" i="13"/>
  <c r="A145" i="13"/>
  <c r="B145" i="13"/>
  <c r="C145" i="13"/>
  <c r="D145" i="13"/>
  <c r="E145" i="13"/>
  <c r="F145" i="13"/>
  <c r="G145" i="13"/>
  <c r="A146" i="13"/>
  <c r="B146" i="13"/>
  <c r="C146" i="13"/>
  <c r="D146" i="13"/>
  <c r="E146" i="13"/>
  <c r="F146" i="13"/>
  <c r="G146" i="13"/>
  <c r="A147" i="13"/>
  <c r="B147" i="13"/>
  <c r="C147" i="13"/>
  <c r="D147" i="13"/>
  <c r="E147" i="13"/>
  <c r="F147" i="13"/>
  <c r="G147" i="13"/>
  <c r="A148" i="13"/>
  <c r="B148" i="13"/>
  <c r="C148" i="13"/>
  <c r="D148" i="13"/>
  <c r="E148" i="13"/>
  <c r="F148" i="13"/>
  <c r="G148" i="13"/>
  <c r="A149" i="13"/>
  <c r="B149" i="13"/>
  <c r="C149" i="13"/>
  <c r="D149" i="13"/>
  <c r="E149" i="13"/>
  <c r="F149" i="13"/>
  <c r="G149" i="13"/>
  <c r="A150" i="13"/>
  <c r="B150" i="13"/>
  <c r="C150" i="13"/>
  <c r="D150" i="13"/>
  <c r="E150" i="13"/>
  <c r="F150" i="13"/>
  <c r="G150" i="13"/>
  <c r="A151" i="13"/>
  <c r="B151" i="13"/>
  <c r="C151" i="13"/>
  <c r="D151" i="13"/>
  <c r="E151" i="13"/>
  <c r="F151" i="13"/>
  <c r="G151" i="13"/>
  <c r="A152" i="13"/>
  <c r="B152" i="13"/>
  <c r="C152" i="13"/>
  <c r="D152" i="13"/>
  <c r="E152" i="13"/>
  <c r="F152" i="13"/>
  <c r="G152" i="13"/>
  <c r="A153" i="13"/>
  <c r="B153" i="13"/>
  <c r="C153" i="13"/>
  <c r="D153" i="13"/>
  <c r="E153" i="13"/>
  <c r="F153" i="13"/>
  <c r="G153" i="13"/>
  <c r="A154" i="13"/>
  <c r="B154" i="13"/>
  <c r="C154" i="13"/>
  <c r="D154" i="13"/>
  <c r="E154" i="13"/>
  <c r="F154" i="13"/>
  <c r="G154" i="13"/>
  <c r="A155" i="13"/>
  <c r="B155" i="13"/>
  <c r="C155" i="13"/>
  <c r="D155" i="13"/>
  <c r="E155" i="13"/>
  <c r="F155" i="13"/>
  <c r="G155" i="13"/>
  <c r="A156" i="13"/>
  <c r="B156" i="13"/>
  <c r="C156" i="13"/>
  <c r="D156" i="13"/>
  <c r="E156" i="13"/>
  <c r="F156" i="13"/>
  <c r="G156" i="13"/>
  <c r="A157" i="13"/>
  <c r="B157" i="13"/>
  <c r="C157" i="13"/>
  <c r="D157" i="13"/>
  <c r="E157" i="13"/>
  <c r="F157" i="13"/>
  <c r="G157" i="13"/>
  <c r="A158" i="13"/>
  <c r="B158" i="13"/>
  <c r="C158" i="13"/>
  <c r="D158" i="13"/>
  <c r="E158" i="13"/>
  <c r="F158" i="13"/>
  <c r="G158" i="13"/>
  <c r="A159" i="13"/>
  <c r="B159" i="13"/>
  <c r="C159" i="13"/>
  <c r="D159" i="13"/>
  <c r="E159" i="13"/>
  <c r="F159" i="13"/>
  <c r="G159" i="13"/>
  <c r="A160" i="13"/>
  <c r="B160" i="13"/>
  <c r="C160" i="13"/>
  <c r="D160" i="13"/>
  <c r="E160" i="13"/>
  <c r="F160" i="13"/>
  <c r="G160" i="13"/>
  <c r="A161" i="13"/>
  <c r="B161" i="13"/>
  <c r="C161" i="13"/>
  <c r="D161" i="13"/>
  <c r="E161" i="13"/>
  <c r="F161" i="13"/>
  <c r="G161" i="13"/>
  <c r="A162" i="13"/>
  <c r="B162" i="13"/>
  <c r="C162" i="13"/>
  <c r="D162" i="13"/>
  <c r="E162" i="13"/>
  <c r="F162" i="13"/>
  <c r="G162" i="13"/>
  <c r="A163" i="13"/>
  <c r="B163" i="13"/>
  <c r="C163" i="13"/>
  <c r="D163" i="13"/>
  <c r="E163" i="13"/>
  <c r="F163" i="13"/>
  <c r="G163" i="13"/>
  <c r="A164" i="13"/>
  <c r="B164" i="13"/>
  <c r="C164" i="13"/>
  <c r="D164" i="13"/>
  <c r="E164" i="13"/>
  <c r="F164" i="13"/>
  <c r="G164" i="13"/>
  <c r="A165" i="13"/>
  <c r="B165" i="13"/>
  <c r="C165" i="13"/>
  <c r="D165" i="13"/>
  <c r="E165" i="13"/>
  <c r="F165" i="13"/>
  <c r="G165" i="13"/>
  <c r="A166" i="13"/>
  <c r="B166" i="13"/>
  <c r="C166" i="13"/>
  <c r="D166" i="13"/>
  <c r="E166" i="13"/>
  <c r="F166" i="13"/>
  <c r="G166" i="13"/>
  <c r="A167" i="13"/>
  <c r="B167" i="13"/>
  <c r="C167" i="13"/>
  <c r="D167" i="13"/>
  <c r="E167" i="13"/>
  <c r="F167" i="13"/>
  <c r="G167" i="13"/>
  <c r="A168" i="13"/>
  <c r="B168" i="13"/>
  <c r="C168" i="13"/>
  <c r="D168" i="13"/>
  <c r="E168" i="13"/>
  <c r="F168" i="13"/>
  <c r="G168" i="13"/>
  <c r="A169" i="13"/>
  <c r="B169" i="13"/>
  <c r="C169" i="13"/>
  <c r="D169" i="13"/>
  <c r="E169" i="13"/>
  <c r="F169" i="13"/>
  <c r="G169" i="13"/>
  <c r="A170" i="13"/>
  <c r="B170" i="13"/>
  <c r="C170" i="13"/>
  <c r="D170" i="13"/>
  <c r="E170" i="13"/>
  <c r="F170" i="13"/>
  <c r="G170" i="13"/>
  <c r="A171" i="13"/>
  <c r="B171" i="13"/>
  <c r="C171" i="13"/>
  <c r="D171" i="13"/>
  <c r="E171" i="13"/>
  <c r="F171" i="13"/>
  <c r="G171" i="13"/>
  <c r="A172" i="13"/>
  <c r="B172" i="13"/>
  <c r="C172" i="13"/>
  <c r="D172" i="13"/>
  <c r="E172" i="13"/>
  <c r="F172" i="13"/>
  <c r="G172" i="13"/>
  <c r="A173" i="13"/>
  <c r="B173" i="13"/>
  <c r="C173" i="13"/>
  <c r="D173" i="13"/>
  <c r="E173" i="13"/>
  <c r="F173" i="13"/>
  <c r="G173" i="13"/>
  <c r="A174" i="13"/>
  <c r="B174" i="13"/>
  <c r="C174" i="13"/>
  <c r="D174" i="13"/>
  <c r="E174" i="13"/>
  <c r="F174" i="13"/>
  <c r="G174" i="13"/>
  <c r="A175" i="13"/>
  <c r="B175" i="13"/>
  <c r="C175" i="13"/>
  <c r="D175" i="13"/>
  <c r="E175" i="13"/>
  <c r="F175" i="13"/>
  <c r="G175" i="13"/>
  <c r="A176" i="13"/>
  <c r="B176" i="13"/>
  <c r="C176" i="13"/>
  <c r="D176" i="13"/>
  <c r="E176" i="13"/>
  <c r="F176" i="13"/>
  <c r="G176" i="13"/>
  <c r="A177" i="13"/>
  <c r="B177" i="13"/>
  <c r="C177" i="13"/>
  <c r="D177" i="13"/>
  <c r="E177" i="13"/>
  <c r="F177" i="13"/>
  <c r="G177" i="13"/>
  <c r="A178" i="13"/>
  <c r="B178" i="13"/>
  <c r="C178" i="13"/>
  <c r="D178" i="13"/>
  <c r="E178" i="13"/>
  <c r="F178" i="13"/>
  <c r="G178" i="13"/>
  <c r="A179" i="13"/>
  <c r="B179" i="13"/>
  <c r="C179" i="13"/>
  <c r="D179" i="13"/>
  <c r="E179" i="13"/>
  <c r="F179" i="13"/>
  <c r="G179" i="13"/>
  <c r="A180" i="13"/>
  <c r="B180" i="13"/>
  <c r="C180" i="13"/>
  <c r="D180" i="13"/>
  <c r="E180" i="13"/>
  <c r="F180" i="13"/>
  <c r="G180" i="13"/>
  <c r="A181" i="13"/>
  <c r="B181" i="13"/>
  <c r="C181" i="13"/>
  <c r="D181" i="13"/>
  <c r="E181" i="13"/>
  <c r="F181" i="13"/>
  <c r="G181" i="13"/>
  <c r="A182" i="13"/>
  <c r="B182" i="13"/>
  <c r="C182" i="13"/>
  <c r="D182" i="13"/>
  <c r="E182" i="13"/>
  <c r="F182" i="13"/>
  <c r="G182" i="13"/>
  <c r="A183" i="13"/>
  <c r="B183" i="13"/>
  <c r="C183" i="13"/>
  <c r="D183" i="13"/>
  <c r="E183" i="13"/>
  <c r="F183" i="13"/>
  <c r="G183" i="13"/>
  <c r="A184" i="13"/>
  <c r="B184" i="13"/>
  <c r="C184" i="13"/>
  <c r="D184" i="13"/>
  <c r="E184" i="13"/>
  <c r="F184" i="13"/>
  <c r="G184" i="13"/>
  <c r="A185" i="13"/>
  <c r="B185" i="13"/>
  <c r="C185" i="13"/>
  <c r="D185" i="13"/>
  <c r="E185" i="13"/>
  <c r="F185" i="13"/>
  <c r="G185" i="13"/>
  <c r="A186" i="13"/>
  <c r="B186" i="13"/>
  <c r="C186" i="13"/>
  <c r="D186" i="13"/>
  <c r="E186" i="13"/>
  <c r="F186" i="13"/>
  <c r="G186" i="13"/>
  <c r="A187" i="13"/>
  <c r="B187" i="13"/>
  <c r="C187" i="13"/>
  <c r="D187" i="13"/>
  <c r="E187" i="13"/>
  <c r="F187" i="13"/>
  <c r="G187" i="13"/>
  <c r="A188" i="13"/>
  <c r="B188" i="13"/>
  <c r="C188" i="13"/>
  <c r="D188" i="13"/>
  <c r="E188" i="13"/>
  <c r="F188" i="13"/>
  <c r="G188" i="13"/>
  <c r="A189" i="13"/>
  <c r="B189" i="13"/>
  <c r="C189" i="13"/>
  <c r="D189" i="13"/>
  <c r="E189" i="13"/>
  <c r="F189" i="13"/>
  <c r="G189" i="13"/>
  <c r="A190" i="13"/>
  <c r="B190" i="13"/>
  <c r="C190" i="13"/>
  <c r="D190" i="13"/>
  <c r="E190" i="13"/>
  <c r="F190" i="13"/>
  <c r="G190" i="13"/>
  <c r="A191" i="13"/>
  <c r="B191" i="13"/>
  <c r="C191" i="13"/>
  <c r="D191" i="13"/>
  <c r="E191" i="13"/>
  <c r="F191" i="13"/>
  <c r="G191" i="13"/>
  <c r="A192" i="13"/>
  <c r="B192" i="13"/>
  <c r="C192" i="13"/>
  <c r="D192" i="13"/>
  <c r="E192" i="13"/>
  <c r="F192" i="13"/>
  <c r="G192" i="13"/>
  <c r="A193" i="13"/>
  <c r="B193" i="13"/>
  <c r="C193" i="13"/>
  <c r="D193" i="13"/>
  <c r="E193" i="13"/>
  <c r="F193" i="13"/>
  <c r="G193" i="13"/>
  <c r="A194" i="13"/>
  <c r="B194" i="13"/>
  <c r="C194" i="13"/>
  <c r="D194" i="13"/>
  <c r="E194" i="13"/>
  <c r="F194" i="13"/>
  <c r="G194" i="13"/>
  <c r="A195" i="13"/>
  <c r="B195" i="13"/>
  <c r="C195" i="13"/>
  <c r="D195" i="13"/>
  <c r="E195" i="13"/>
  <c r="F195" i="13"/>
  <c r="G195" i="13"/>
  <c r="A196" i="13"/>
  <c r="B196" i="13"/>
  <c r="C196" i="13"/>
  <c r="D196" i="13"/>
  <c r="E196" i="13"/>
  <c r="F196" i="13"/>
  <c r="G196" i="13"/>
  <c r="A197" i="13"/>
  <c r="B197" i="13"/>
  <c r="C197" i="13"/>
  <c r="D197" i="13"/>
  <c r="E197" i="13"/>
  <c r="F197" i="13"/>
  <c r="G197" i="13"/>
  <c r="A198" i="13"/>
  <c r="B198" i="13"/>
  <c r="C198" i="13"/>
  <c r="D198" i="13"/>
  <c r="E198" i="13"/>
  <c r="F198" i="13"/>
  <c r="G198" i="13"/>
  <c r="A199" i="13"/>
  <c r="B199" i="13"/>
  <c r="C199" i="13"/>
  <c r="D199" i="13"/>
  <c r="E199" i="13"/>
  <c r="F199" i="13"/>
  <c r="G199" i="13"/>
  <c r="A200" i="13"/>
  <c r="B200" i="13"/>
  <c r="C200" i="13"/>
  <c r="D200" i="13"/>
  <c r="E200" i="13"/>
  <c r="F200" i="13"/>
  <c r="G200" i="13"/>
  <c r="A201" i="13"/>
  <c r="B201" i="13"/>
  <c r="C201" i="13"/>
  <c r="D201" i="13"/>
  <c r="E201" i="13"/>
  <c r="F201" i="13"/>
  <c r="G201" i="13"/>
  <c r="A202" i="13"/>
  <c r="B202" i="13"/>
  <c r="C202" i="13"/>
  <c r="D202" i="13"/>
  <c r="E202" i="13"/>
  <c r="F202" i="13"/>
  <c r="G202" i="13"/>
  <c r="A203" i="13"/>
  <c r="B203" i="13"/>
  <c r="C203" i="13"/>
  <c r="D203" i="13"/>
  <c r="E203" i="13"/>
  <c r="F203" i="13"/>
  <c r="G203" i="13"/>
  <c r="A204" i="13"/>
  <c r="B204" i="13"/>
  <c r="C204" i="13"/>
  <c r="D204" i="13"/>
  <c r="E204" i="13"/>
  <c r="F204" i="13"/>
  <c r="G204" i="13"/>
  <c r="A205" i="13"/>
  <c r="B205" i="13"/>
  <c r="C205" i="13"/>
  <c r="D205" i="13"/>
  <c r="E205" i="13"/>
  <c r="F205" i="13"/>
  <c r="G205" i="13"/>
  <c r="A206" i="13"/>
  <c r="B206" i="13"/>
  <c r="C206" i="13"/>
  <c r="D206" i="13"/>
  <c r="E206" i="13"/>
  <c r="F206" i="13"/>
  <c r="G206" i="13"/>
  <c r="A207" i="13"/>
  <c r="B207" i="13"/>
  <c r="C207" i="13"/>
  <c r="D207" i="13"/>
  <c r="E207" i="13"/>
  <c r="F207" i="13"/>
  <c r="G207" i="13"/>
  <c r="A208" i="13"/>
  <c r="B208" i="13"/>
  <c r="C208" i="13"/>
  <c r="D208" i="13"/>
  <c r="E208" i="13"/>
  <c r="F208" i="13"/>
  <c r="G208" i="13"/>
  <c r="A209" i="13"/>
  <c r="B209" i="13"/>
  <c r="C209" i="13"/>
  <c r="D209" i="13"/>
  <c r="E209" i="13"/>
  <c r="F209" i="13"/>
  <c r="G209" i="13"/>
  <c r="A210" i="13"/>
  <c r="B210" i="13"/>
  <c r="C210" i="13"/>
  <c r="D210" i="13"/>
  <c r="E210" i="13"/>
  <c r="F210" i="13"/>
  <c r="G210" i="13"/>
  <c r="A211" i="13"/>
  <c r="B211" i="13"/>
  <c r="C211" i="13"/>
  <c r="D211" i="13"/>
  <c r="E211" i="13"/>
  <c r="F211" i="13"/>
  <c r="G211" i="13"/>
  <c r="A212" i="13"/>
  <c r="B212" i="13"/>
  <c r="C212" i="13"/>
  <c r="D212" i="13"/>
  <c r="E212" i="13"/>
  <c r="F212" i="13"/>
  <c r="G212" i="13"/>
  <c r="A213" i="13"/>
  <c r="B213" i="13"/>
  <c r="C213" i="13"/>
  <c r="D213" i="13"/>
  <c r="E213" i="13"/>
  <c r="F213" i="13"/>
  <c r="G213" i="13"/>
  <c r="A214" i="13"/>
  <c r="B214" i="13"/>
  <c r="C214" i="13"/>
  <c r="D214" i="13"/>
  <c r="E214" i="13"/>
  <c r="F214" i="13"/>
  <c r="G214" i="13"/>
  <c r="A215" i="13"/>
  <c r="B215" i="13"/>
  <c r="C215" i="13"/>
  <c r="D215" i="13"/>
  <c r="E215" i="13"/>
  <c r="F215" i="13"/>
  <c r="G215" i="13"/>
  <c r="A216" i="13"/>
  <c r="B216" i="13"/>
  <c r="C216" i="13"/>
  <c r="D216" i="13"/>
  <c r="E216" i="13"/>
  <c r="F216" i="13"/>
  <c r="G216" i="13"/>
  <c r="A217" i="13"/>
  <c r="B217" i="13"/>
  <c r="C217" i="13"/>
  <c r="D217" i="13"/>
  <c r="E217" i="13"/>
  <c r="F217" i="13"/>
  <c r="G217" i="13"/>
  <c r="A218" i="13"/>
  <c r="B218" i="13"/>
  <c r="C218" i="13"/>
  <c r="D218" i="13"/>
  <c r="E218" i="13"/>
  <c r="F218" i="13"/>
  <c r="G218" i="13"/>
  <c r="A219" i="13"/>
  <c r="B219" i="13"/>
  <c r="C219" i="13"/>
  <c r="D219" i="13"/>
  <c r="E219" i="13"/>
  <c r="F219" i="13"/>
  <c r="G219" i="13"/>
  <c r="A220" i="13"/>
  <c r="B220" i="13"/>
  <c r="C220" i="13"/>
  <c r="D220" i="13"/>
  <c r="E220" i="13"/>
  <c r="F220" i="13"/>
  <c r="G220" i="13"/>
  <c r="A221" i="13"/>
  <c r="B221" i="13"/>
  <c r="C221" i="13"/>
  <c r="D221" i="13"/>
  <c r="E221" i="13"/>
  <c r="F221" i="13"/>
  <c r="G221" i="13"/>
  <c r="A222" i="13"/>
  <c r="B222" i="13"/>
  <c r="C222" i="13"/>
  <c r="D222" i="13"/>
  <c r="E222" i="13"/>
  <c r="F222" i="13"/>
  <c r="G222" i="13"/>
  <c r="A223" i="13"/>
  <c r="B223" i="13"/>
  <c r="C223" i="13"/>
  <c r="D223" i="13"/>
  <c r="E223" i="13"/>
  <c r="F223" i="13"/>
  <c r="G223" i="13"/>
  <c r="A224" i="13"/>
  <c r="B224" i="13"/>
  <c r="C224" i="13"/>
  <c r="D224" i="13"/>
  <c r="E224" i="13"/>
  <c r="F224" i="13"/>
  <c r="G224" i="13"/>
  <c r="A225" i="13"/>
  <c r="B225" i="13"/>
  <c r="C225" i="13"/>
  <c r="D225" i="13"/>
  <c r="E225" i="13"/>
  <c r="F225" i="13"/>
  <c r="G225" i="13"/>
  <c r="A226" i="13"/>
  <c r="B226" i="13"/>
  <c r="C226" i="13"/>
  <c r="D226" i="13"/>
  <c r="E226" i="13"/>
  <c r="F226" i="13"/>
  <c r="G226" i="13"/>
  <c r="A227" i="13"/>
  <c r="B227" i="13"/>
  <c r="C227" i="13"/>
  <c r="D227" i="13"/>
  <c r="E227" i="13"/>
  <c r="F227" i="13"/>
  <c r="G227" i="13"/>
  <c r="A228" i="13"/>
  <c r="B228" i="13"/>
  <c r="C228" i="13"/>
  <c r="D228" i="13"/>
  <c r="E228" i="13"/>
  <c r="F228" i="13"/>
  <c r="G228" i="13"/>
  <c r="A229" i="13"/>
  <c r="B229" i="13"/>
  <c r="C229" i="13"/>
  <c r="D229" i="13"/>
  <c r="E229" i="13"/>
  <c r="F229" i="13"/>
  <c r="G229" i="13"/>
  <c r="A230" i="13"/>
  <c r="B230" i="13"/>
  <c r="C230" i="13"/>
  <c r="D230" i="13"/>
  <c r="E230" i="13"/>
  <c r="F230" i="13"/>
  <c r="G230" i="13"/>
  <c r="A231" i="13"/>
  <c r="B231" i="13"/>
  <c r="C231" i="13"/>
  <c r="D231" i="13"/>
  <c r="E231" i="13"/>
  <c r="F231" i="13"/>
  <c r="G231" i="13"/>
  <c r="A232" i="13"/>
  <c r="B232" i="13"/>
  <c r="C232" i="13"/>
  <c r="D232" i="13"/>
  <c r="E232" i="13"/>
  <c r="F232" i="13"/>
  <c r="G232" i="13"/>
  <c r="A233" i="13"/>
  <c r="B233" i="13"/>
  <c r="C233" i="13"/>
  <c r="D233" i="13"/>
  <c r="E233" i="13"/>
  <c r="F233" i="13"/>
  <c r="G233" i="13"/>
  <c r="A234" i="13"/>
  <c r="B234" i="13"/>
  <c r="C234" i="13"/>
  <c r="D234" i="13"/>
  <c r="E234" i="13"/>
  <c r="F234" i="13"/>
  <c r="G234" i="13"/>
  <c r="A235" i="13"/>
  <c r="B235" i="13"/>
  <c r="C235" i="13"/>
  <c r="D235" i="13"/>
  <c r="E235" i="13"/>
  <c r="F235" i="13"/>
  <c r="G235" i="13"/>
  <c r="A236" i="13"/>
  <c r="B236" i="13"/>
  <c r="C236" i="13"/>
  <c r="D236" i="13"/>
  <c r="E236" i="13"/>
  <c r="F236" i="13"/>
  <c r="G236" i="13"/>
  <c r="A237" i="13"/>
  <c r="B237" i="13"/>
  <c r="C237" i="13"/>
  <c r="D237" i="13"/>
  <c r="E237" i="13"/>
  <c r="F237" i="13"/>
  <c r="G237" i="13"/>
  <c r="A238" i="13"/>
  <c r="B238" i="13"/>
  <c r="C238" i="13"/>
  <c r="D238" i="13"/>
  <c r="E238" i="13"/>
  <c r="F238" i="13"/>
  <c r="G238" i="13"/>
  <c r="A239" i="13"/>
  <c r="B239" i="13"/>
  <c r="C239" i="13"/>
  <c r="D239" i="13"/>
  <c r="E239" i="13"/>
  <c r="F239" i="13"/>
  <c r="G239" i="13"/>
  <c r="A240" i="13"/>
  <c r="B240" i="13"/>
  <c r="C240" i="13"/>
  <c r="D240" i="13"/>
  <c r="E240" i="13"/>
  <c r="F240" i="13"/>
  <c r="G240" i="13"/>
  <c r="A241" i="13"/>
  <c r="B241" i="13"/>
  <c r="C241" i="13"/>
  <c r="D241" i="13"/>
  <c r="E241" i="13"/>
  <c r="F241" i="13"/>
  <c r="G241" i="13"/>
  <c r="A242" i="13"/>
  <c r="B242" i="13"/>
  <c r="C242" i="13"/>
  <c r="D242" i="13"/>
  <c r="E242" i="13"/>
  <c r="F242" i="13"/>
  <c r="G242" i="13"/>
  <c r="A243" i="13"/>
  <c r="B243" i="13"/>
  <c r="C243" i="13"/>
  <c r="D243" i="13"/>
  <c r="E243" i="13"/>
  <c r="F243" i="13"/>
  <c r="G243" i="13"/>
  <c r="A244" i="13"/>
  <c r="B244" i="13"/>
  <c r="C244" i="13"/>
  <c r="D244" i="13"/>
  <c r="E244" i="13"/>
  <c r="F244" i="13"/>
  <c r="G244" i="13"/>
  <c r="A245" i="13"/>
  <c r="B245" i="13"/>
  <c r="C245" i="13"/>
  <c r="D245" i="13"/>
  <c r="E245" i="13"/>
  <c r="F245" i="13"/>
  <c r="G245" i="13"/>
  <c r="A246" i="13"/>
  <c r="B246" i="13"/>
  <c r="C246" i="13"/>
  <c r="D246" i="13"/>
  <c r="E246" i="13"/>
  <c r="F246" i="13"/>
  <c r="G246" i="13"/>
  <c r="A247" i="13"/>
  <c r="B247" i="13"/>
  <c r="C247" i="13"/>
  <c r="D247" i="13"/>
  <c r="E247" i="13"/>
  <c r="F247" i="13"/>
  <c r="G247" i="13"/>
  <c r="A248" i="13"/>
  <c r="B248" i="13"/>
  <c r="C248" i="13"/>
  <c r="D248" i="13"/>
  <c r="E248" i="13"/>
  <c r="F248" i="13"/>
  <c r="G248" i="13"/>
  <c r="A249" i="13"/>
  <c r="B249" i="13"/>
  <c r="C249" i="13"/>
  <c r="D249" i="13"/>
  <c r="E249" i="13"/>
  <c r="F249" i="13"/>
  <c r="G249" i="13"/>
  <c r="A250" i="13"/>
  <c r="B250" i="13"/>
  <c r="C250" i="13"/>
  <c r="D250" i="13"/>
  <c r="E250" i="13"/>
  <c r="F250" i="13"/>
  <c r="G250" i="13"/>
  <c r="A251" i="13"/>
  <c r="B251" i="13"/>
  <c r="C251" i="13"/>
  <c r="D251" i="13"/>
  <c r="E251" i="13"/>
  <c r="F251" i="13"/>
  <c r="G251" i="13"/>
  <c r="A252" i="13"/>
  <c r="B252" i="13"/>
  <c r="C252" i="13"/>
  <c r="D252" i="13"/>
  <c r="E252" i="13"/>
  <c r="F252" i="13"/>
  <c r="G252" i="13"/>
  <c r="A253" i="13"/>
  <c r="B253" i="13"/>
  <c r="C253" i="13"/>
  <c r="D253" i="13"/>
  <c r="E253" i="13"/>
  <c r="F253" i="13"/>
  <c r="G253" i="13"/>
  <c r="A254" i="13"/>
  <c r="B254" i="13"/>
  <c r="C254" i="13"/>
  <c r="D254" i="13"/>
  <c r="E254" i="13"/>
  <c r="F254" i="13"/>
  <c r="G254" i="13"/>
  <c r="A255" i="13"/>
  <c r="B255" i="13"/>
  <c r="C255" i="13"/>
  <c r="D255" i="13"/>
  <c r="E255" i="13"/>
  <c r="F255" i="13"/>
  <c r="G255" i="13"/>
  <c r="A256" i="13"/>
  <c r="B256" i="13"/>
  <c r="C256" i="13"/>
  <c r="D256" i="13"/>
  <c r="E256" i="13"/>
  <c r="F256" i="13"/>
  <c r="G256" i="13"/>
  <c r="A257" i="13"/>
  <c r="B257" i="13"/>
  <c r="C257" i="13"/>
  <c r="D257" i="13"/>
  <c r="E257" i="13"/>
  <c r="F257" i="13"/>
  <c r="G257" i="13"/>
  <c r="A258" i="13"/>
  <c r="B258" i="13"/>
  <c r="C258" i="13"/>
  <c r="D258" i="13"/>
  <c r="E258" i="13"/>
  <c r="F258" i="13"/>
  <c r="G258" i="13"/>
  <c r="A259" i="13"/>
  <c r="B259" i="13"/>
  <c r="C259" i="13"/>
  <c r="D259" i="13"/>
  <c r="E259" i="13"/>
  <c r="F259" i="13"/>
  <c r="G259" i="13"/>
  <c r="A260" i="13"/>
  <c r="B260" i="13"/>
  <c r="C260" i="13"/>
  <c r="D260" i="13"/>
  <c r="E260" i="13"/>
  <c r="F260" i="13"/>
  <c r="G260" i="13"/>
  <c r="A261" i="13"/>
  <c r="B261" i="13"/>
  <c r="C261" i="13"/>
  <c r="D261" i="13"/>
  <c r="E261" i="13"/>
  <c r="F261" i="13"/>
  <c r="G261" i="13"/>
  <c r="A262" i="13"/>
  <c r="B262" i="13"/>
  <c r="C262" i="13"/>
  <c r="D262" i="13"/>
  <c r="E262" i="13"/>
  <c r="F262" i="13"/>
  <c r="G262" i="13"/>
  <c r="A263" i="13"/>
  <c r="B263" i="13"/>
  <c r="C263" i="13"/>
  <c r="D263" i="13"/>
  <c r="E263" i="13"/>
  <c r="F263" i="13"/>
  <c r="G263" i="13"/>
  <c r="A264" i="13"/>
  <c r="B264" i="13"/>
  <c r="C264" i="13"/>
  <c r="D264" i="13"/>
  <c r="E264" i="13"/>
  <c r="F264" i="13"/>
  <c r="G264" i="13"/>
  <c r="A265" i="13"/>
  <c r="B265" i="13"/>
  <c r="C265" i="13"/>
  <c r="D265" i="13"/>
  <c r="E265" i="13"/>
  <c r="F265" i="13"/>
  <c r="G265" i="13"/>
  <c r="A266" i="13"/>
  <c r="B266" i="13"/>
  <c r="C266" i="13"/>
  <c r="D266" i="13"/>
  <c r="E266" i="13"/>
  <c r="F266" i="13"/>
  <c r="G266" i="13"/>
  <c r="A267" i="13"/>
  <c r="B267" i="13"/>
  <c r="C267" i="13"/>
  <c r="D267" i="13"/>
  <c r="E267" i="13"/>
  <c r="F267" i="13"/>
  <c r="G267" i="13"/>
  <c r="A268" i="13"/>
  <c r="B268" i="13"/>
  <c r="C268" i="13"/>
  <c r="D268" i="13"/>
  <c r="E268" i="13"/>
  <c r="F268" i="13"/>
  <c r="G268" i="13"/>
  <c r="A269" i="13"/>
  <c r="B269" i="13"/>
  <c r="C269" i="13"/>
  <c r="D269" i="13"/>
  <c r="E269" i="13"/>
  <c r="F269" i="13"/>
  <c r="G269" i="13"/>
  <c r="A270" i="13"/>
  <c r="B270" i="13"/>
  <c r="C270" i="13"/>
  <c r="D270" i="13"/>
  <c r="E270" i="13"/>
  <c r="F270" i="13"/>
  <c r="G270" i="13"/>
  <c r="A271" i="13"/>
  <c r="B271" i="13"/>
  <c r="C271" i="13"/>
  <c r="D271" i="13"/>
  <c r="E271" i="13"/>
  <c r="F271" i="13"/>
  <c r="G271" i="13"/>
  <c r="A272" i="13"/>
  <c r="B272" i="13"/>
  <c r="C272" i="13"/>
  <c r="D272" i="13"/>
  <c r="E272" i="13"/>
  <c r="F272" i="13"/>
  <c r="G272" i="13"/>
  <c r="A273" i="13"/>
  <c r="B273" i="13"/>
  <c r="C273" i="13"/>
  <c r="D273" i="13"/>
  <c r="E273" i="13"/>
  <c r="F273" i="13"/>
  <c r="G273" i="13"/>
  <c r="A274" i="13"/>
  <c r="B274" i="13"/>
  <c r="C274" i="13"/>
  <c r="D274" i="13"/>
  <c r="E274" i="13"/>
  <c r="F274" i="13"/>
  <c r="G274" i="13"/>
  <c r="A275" i="13"/>
  <c r="B275" i="13"/>
  <c r="C275" i="13"/>
  <c r="D275" i="13"/>
  <c r="E275" i="13"/>
  <c r="F275" i="13"/>
  <c r="G275" i="13"/>
  <c r="A276" i="13"/>
  <c r="B276" i="13"/>
  <c r="C276" i="13"/>
  <c r="D276" i="13"/>
  <c r="E276" i="13"/>
  <c r="F276" i="13"/>
  <c r="G276" i="13"/>
  <c r="A277" i="13"/>
  <c r="B277" i="13"/>
  <c r="C277" i="13"/>
  <c r="D277" i="13"/>
  <c r="E277" i="13"/>
  <c r="F277" i="13"/>
  <c r="G277" i="13"/>
  <c r="A278" i="13"/>
  <c r="B278" i="13"/>
  <c r="C278" i="13"/>
  <c r="D278" i="13"/>
  <c r="E278" i="13"/>
  <c r="F278" i="13"/>
  <c r="G278" i="13"/>
  <c r="A279" i="13"/>
  <c r="B279" i="13"/>
  <c r="C279" i="13"/>
  <c r="D279" i="13"/>
  <c r="E279" i="13"/>
  <c r="F279" i="13"/>
  <c r="G279" i="13"/>
  <c r="A280" i="13"/>
  <c r="B280" i="13"/>
  <c r="C280" i="13"/>
  <c r="D280" i="13"/>
  <c r="E280" i="13"/>
  <c r="F280" i="13"/>
  <c r="G280" i="13"/>
  <c r="A281" i="13"/>
  <c r="B281" i="13"/>
  <c r="C281" i="13"/>
  <c r="D281" i="13"/>
  <c r="E281" i="13"/>
  <c r="F281" i="13"/>
  <c r="G281" i="13"/>
  <c r="A282" i="13"/>
  <c r="B282" i="13"/>
  <c r="C282" i="13"/>
  <c r="D282" i="13"/>
  <c r="E282" i="13"/>
  <c r="F282" i="13"/>
  <c r="G282" i="13"/>
  <c r="A283" i="13"/>
  <c r="B283" i="13"/>
  <c r="C283" i="13"/>
  <c r="D283" i="13"/>
  <c r="E283" i="13"/>
  <c r="F283" i="13"/>
  <c r="G283" i="13"/>
  <c r="A284" i="13"/>
  <c r="B284" i="13"/>
  <c r="C284" i="13"/>
  <c r="D284" i="13"/>
  <c r="E284" i="13"/>
  <c r="F284" i="13"/>
  <c r="G284" i="13"/>
  <c r="A285" i="13"/>
  <c r="B285" i="13"/>
  <c r="C285" i="13"/>
  <c r="D285" i="13"/>
  <c r="E285" i="13"/>
  <c r="F285" i="13"/>
  <c r="G285" i="13"/>
  <c r="A286" i="13"/>
  <c r="B286" i="13"/>
  <c r="C286" i="13"/>
  <c r="D286" i="13"/>
  <c r="E286" i="13"/>
  <c r="F286" i="13"/>
  <c r="G286" i="13"/>
  <c r="A287" i="13"/>
  <c r="B287" i="13"/>
  <c r="C287" i="13"/>
  <c r="D287" i="13"/>
  <c r="E287" i="13"/>
  <c r="F287" i="13"/>
  <c r="G287" i="13"/>
  <c r="A288" i="13"/>
  <c r="B288" i="13"/>
  <c r="C288" i="13"/>
  <c r="D288" i="13"/>
  <c r="E288" i="13"/>
  <c r="F288" i="13"/>
  <c r="G288" i="13"/>
  <c r="A289" i="13"/>
  <c r="B289" i="13"/>
  <c r="C289" i="13"/>
  <c r="D289" i="13"/>
  <c r="E289" i="13"/>
  <c r="F289" i="13"/>
  <c r="G289" i="13"/>
  <c r="A290" i="13"/>
  <c r="B290" i="13"/>
  <c r="C290" i="13"/>
  <c r="D290" i="13"/>
  <c r="E290" i="13"/>
  <c r="F290" i="13"/>
  <c r="G290" i="13"/>
  <c r="A291" i="13"/>
  <c r="B291" i="13"/>
  <c r="C291" i="13"/>
  <c r="D291" i="13"/>
  <c r="E291" i="13"/>
  <c r="F291" i="13"/>
  <c r="G291" i="13"/>
  <c r="A292" i="13"/>
  <c r="B292" i="13"/>
  <c r="C292" i="13"/>
  <c r="D292" i="13"/>
  <c r="E292" i="13"/>
  <c r="F292" i="13"/>
  <c r="G292" i="13"/>
  <c r="A293" i="13"/>
  <c r="B293" i="13"/>
  <c r="C293" i="13"/>
  <c r="D293" i="13"/>
  <c r="E293" i="13"/>
  <c r="F293" i="13"/>
  <c r="G293" i="13"/>
  <c r="A294" i="13"/>
  <c r="B294" i="13"/>
  <c r="C294" i="13"/>
  <c r="D294" i="13"/>
  <c r="E294" i="13"/>
  <c r="F294" i="13"/>
  <c r="G294" i="13"/>
  <c r="A295" i="13"/>
  <c r="B295" i="13"/>
  <c r="C295" i="13"/>
  <c r="D295" i="13"/>
  <c r="E295" i="13"/>
  <c r="F295" i="13"/>
  <c r="G295" i="13"/>
  <c r="A296" i="13"/>
  <c r="B296" i="13"/>
  <c r="C296" i="13"/>
  <c r="D296" i="13"/>
  <c r="E296" i="13"/>
  <c r="F296" i="13"/>
  <c r="G296" i="13"/>
  <c r="A297" i="13"/>
  <c r="B297" i="13"/>
  <c r="C297" i="13"/>
  <c r="D297" i="13"/>
  <c r="E297" i="13"/>
  <c r="F297" i="13"/>
  <c r="G297" i="13"/>
  <c r="A298" i="13"/>
  <c r="B298" i="13"/>
  <c r="C298" i="13"/>
  <c r="D298" i="13"/>
  <c r="E298" i="13"/>
  <c r="F298" i="13"/>
  <c r="G298" i="13"/>
  <c r="A299" i="13"/>
  <c r="B299" i="13"/>
  <c r="C299" i="13"/>
  <c r="D299" i="13"/>
  <c r="E299" i="13"/>
  <c r="F299" i="13"/>
  <c r="G299" i="13"/>
  <c r="A300" i="13"/>
  <c r="B300" i="13"/>
  <c r="C300" i="13"/>
  <c r="D300" i="13"/>
  <c r="E300" i="13"/>
  <c r="F300" i="13"/>
  <c r="G300" i="13"/>
  <c r="A301" i="13"/>
  <c r="B301" i="13"/>
  <c r="C301" i="13"/>
  <c r="D301" i="13"/>
  <c r="E301" i="13"/>
  <c r="F301" i="13"/>
  <c r="G301" i="13"/>
  <c r="A302" i="13"/>
  <c r="B302" i="13"/>
  <c r="C302" i="13"/>
  <c r="D302" i="13"/>
  <c r="E302" i="13"/>
  <c r="F302" i="13"/>
  <c r="G302" i="13"/>
  <c r="A303" i="13"/>
  <c r="B303" i="13"/>
  <c r="C303" i="13"/>
  <c r="D303" i="13"/>
  <c r="E303" i="13"/>
  <c r="F303" i="13"/>
  <c r="G303" i="13"/>
  <c r="A304" i="13"/>
  <c r="B304" i="13"/>
  <c r="C304" i="13"/>
  <c r="D304" i="13"/>
  <c r="E304" i="13"/>
  <c r="F304" i="13"/>
  <c r="G304" i="13"/>
  <c r="A305" i="13"/>
  <c r="B305" i="13"/>
  <c r="C305" i="13"/>
  <c r="D305" i="13"/>
  <c r="E305" i="13"/>
  <c r="F305" i="13"/>
  <c r="G305" i="13"/>
  <c r="A306" i="13"/>
  <c r="B306" i="13"/>
  <c r="C306" i="13"/>
  <c r="D306" i="13"/>
  <c r="E306" i="13"/>
  <c r="F306" i="13"/>
  <c r="G306" i="13"/>
  <c r="A307" i="13"/>
  <c r="B307" i="13"/>
  <c r="C307" i="13"/>
  <c r="D307" i="13"/>
  <c r="E307" i="13"/>
  <c r="F307" i="13"/>
  <c r="G307" i="13"/>
  <c r="A308" i="13"/>
  <c r="B308" i="13"/>
  <c r="C308" i="13"/>
  <c r="D308" i="13"/>
  <c r="E308" i="13"/>
  <c r="F308" i="13"/>
  <c r="G308" i="13"/>
  <c r="A309" i="13"/>
  <c r="B309" i="13"/>
  <c r="C309" i="13"/>
  <c r="D309" i="13"/>
  <c r="E309" i="13"/>
  <c r="F309" i="13"/>
  <c r="G309" i="13"/>
  <c r="A310" i="13"/>
  <c r="B310" i="13"/>
  <c r="C310" i="13"/>
  <c r="D310" i="13"/>
  <c r="E310" i="13"/>
  <c r="F310" i="13"/>
  <c r="G310" i="13"/>
  <c r="A311" i="13"/>
  <c r="B311" i="13"/>
  <c r="C311" i="13"/>
  <c r="D311" i="13"/>
  <c r="E311" i="13"/>
  <c r="F311" i="13"/>
  <c r="G311" i="13"/>
  <c r="A312" i="13"/>
  <c r="B312" i="13"/>
  <c r="C312" i="13"/>
  <c r="D312" i="13"/>
  <c r="E312" i="13"/>
  <c r="F312" i="13"/>
  <c r="G312" i="13"/>
  <c r="A313" i="13"/>
  <c r="B313" i="13"/>
  <c r="C313" i="13"/>
  <c r="D313" i="13"/>
  <c r="E313" i="13"/>
  <c r="F313" i="13"/>
  <c r="G313" i="13"/>
  <c r="A314" i="13"/>
  <c r="B314" i="13"/>
  <c r="C314" i="13"/>
  <c r="D314" i="13"/>
  <c r="E314" i="13"/>
  <c r="F314" i="13"/>
  <c r="G314" i="13"/>
  <c r="A315" i="13"/>
  <c r="B315" i="13"/>
  <c r="C315" i="13"/>
  <c r="D315" i="13"/>
  <c r="E315" i="13"/>
  <c r="F315" i="13"/>
  <c r="G315" i="13"/>
  <c r="A316" i="13"/>
  <c r="B316" i="13"/>
  <c r="C316" i="13"/>
  <c r="D316" i="13"/>
  <c r="E316" i="13"/>
  <c r="F316" i="13"/>
  <c r="G316" i="13"/>
  <c r="A317" i="13"/>
  <c r="B317" i="13"/>
  <c r="C317" i="13"/>
  <c r="D317" i="13"/>
  <c r="E317" i="13"/>
  <c r="F317" i="13"/>
  <c r="G317" i="13"/>
  <c r="A318" i="13"/>
  <c r="B318" i="13"/>
  <c r="C318" i="13"/>
  <c r="D318" i="13"/>
  <c r="E318" i="13"/>
  <c r="F318" i="13"/>
  <c r="G318" i="13"/>
  <c r="A319" i="13"/>
  <c r="B319" i="13"/>
  <c r="C319" i="13"/>
  <c r="D319" i="13"/>
  <c r="E319" i="13"/>
  <c r="F319" i="13"/>
  <c r="G319" i="13"/>
  <c r="A320" i="13"/>
  <c r="B320" i="13"/>
  <c r="C320" i="13"/>
  <c r="D320" i="13"/>
  <c r="E320" i="13"/>
  <c r="F320" i="13"/>
  <c r="G320" i="13"/>
  <c r="A321" i="13"/>
  <c r="B321" i="13"/>
  <c r="C321" i="13"/>
  <c r="D321" i="13"/>
  <c r="E321" i="13"/>
  <c r="F321" i="13"/>
  <c r="G321" i="13"/>
  <c r="A322" i="13"/>
  <c r="B322" i="13"/>
  <c r="C322" i="13"/>
  <c r="D322" i="13"/>
  <c r="E322" i="13"/>
  <c r="F322" i="13"/>
  <c r="G322" i="13"/>
  <c r="A323" i="13"/>
  <c r="B323" i="13"/>
  <c r="C323" i="13"/>
  <c r="D323" i="13"/>
  <c r="E323" i="13"/>
  <c r="F323" i="13"/>
  <c r="G323" i="13"/>
  <c r="A324" i="13"/>
  <c r="B324" i="13"/>
  <c r="C324" i="13"/>
  <c r="D324" i="13"/>
  <c r="E324" i="13"/>
  <c r="F324" i="13"/>
  <c r="G324" i="13"/>
  <c r="A325" i="13"/>
  <c r="B325" i="13"/>
  <c r="C325" i="13"/>
  <c r="D325" i="13"/>
  <c r="E325" i="13"/>
  <c r="F325" i="13"/>
  <c r="G325" i="13"/>
  <c r="A326" i="13"/>
  <c r="B326" i="13"/>
  <c r="C326" i="13"/>
  <c r="D326" i="13"/>
  <c r="E326" i="13"/>
  <c r="F326" i="13"/>
  <c r="G326" i="13"/>
  <c r="A327" i="13"/>
  <c r="B327" i="13"/>
  <c r="C327" i="13"/>
  <c r="D327" i="13"/>
  <c r="E327" i="13"/>
  <c r="F327" i="13"/>
  <c r="G327" i="13"/>
  <c r="A328" i="13"/>
  <c r="B328" i="13"/>
  <c r="C328" i="13"/>
  <c r="D328" i="13"/>
  <c r="E328" i="13"/>
  <c r="F328" i="13"/>
  <c r="G328" i="13"/>
  <c r="A329" i="13"/>
  <c r="B329" i="13"/>
  <c r="C329" i="13"/>
  <c r="D329" i="13"/>
  <c r="E329" i="13"/>
  <c r="F329" i="13"/>
  <c r="G329" i="13"/>
  <c r="A330" i="13"/>
  <c r="B330" i="13"/>
  <c r="C330" i="13"/>
  <c r="D330" i="13"/>
  <c r="E330" i="13"/>
  <c r="F330" i="13"/>
  <c r="G330" i="13"/>
  <c r="A331" i="13"/>
  <c r="B331" i="13"/>
  <c r="C331" i="13"/>
  <c r="D331" i="13"/>
  <c r="E331" i="13"/>
  <c r="F331" i="13"/>
  <c r="G331" i="13"/>
  <c r="A332" i="13"/>
  <c r="B332" i="13"/>
  <c r="C332" i="13"/>
  <c r="D332" i="13"/>
  <c r="E332" i="13"/>
  <c r="F332" i="13"/>
  <c r="G332" i="13"/>
  <c r="A333" i="13"/>
  <c r="B333" i="13"/>
  <c r="C333" i="13"/>
  <c r="D333" i="13"/>
  <c r="E333" i="13"/>
  <c r="F333" i="13"/>
  <c r="G333" i="13"/>
  <c r="A334" i="13"/>
  <c r="B334" i="13"/>
  <c r="C334" i="13"/>
  <c r="D334" i="13"/>
  <c r="E334" i="13"/>
  <c r="F334" i="13"/>
  <c r="G334" i="13"/>
  <c r="A335" i="13"/>
  <c r="B335" i="13"/>
  <c r="C335" i="13"/>
  <c r="D335" i="13"/>
  <c r="E335" i="13"/>
  <c r="F335" i="13"/>
  <c r="G335" i="13"/>
  <c r="A336" i="13"/>
  <c r="B336" i="13"/>
  <c r="C336" i="13"/>
  <c r="D336" i="13"/>
  <c r="E336" i="13"/>
  <c r="F336" i="13"/>
  <c r="G336" i="13"/>
  <c r="A337" i="13"/>
  <c r="B337" i="13"/>
  <c r="C337" i="13"/>
  <c r="D337" i="13"/>
  <c r="E337" i="13"/>
  <c r="F337" i="13"/>
  <c r="G337" i="13"/>
  <c r="A338" i="13"/>
  <c r="B338" i="13"/>
  <c r="C338" i="13"/>
  <c r="D338" i="13"/>
  <c r="E338" i="13"/>
  <c r="F338" i="13"/>
  <c r="G338" i="13"/>
  <c r="A339" i="13"/>
  <c r="B339" i="13"/>
  <c r="C339" i="13"/>
  <c r="D339" i="13"/>
  <c r="E339" i="13"/>
  <c r="F339" i="13"/>
  <c r="G339" i="13"/>
  <c r="A340" i="13"/>
  <c r="B340" i="13"/>
  <c r="C340" i="13"/>
  <c r="D340" i="13"/>
  <c r="E340" i="13"/>
  <c r="F340" i="13"/>
  <c r="G340" i="13"/>
  <c r="A341" i="13"/>
  <c r="B341" i="13"/>
  <c r="C341" i="13"/>
  <c r="D341" i="13"/>
  <c r="E341" i="13"/>
  <c r="F341" i="13"/>
  <c r="G341" i="13"/>
  <c r="A342" i="13"/>
  <c r="B342" i="13"/>
  <c r="C342" i="13"/>
  <c r="D342" i="13"/>
  <c r="E342" i="13"/>
  <c r="F342" i="13"/>
  <c r="G342" i="13"/>
  <c r="A343" i="13"/>
  <c r="B343" i="13"/>
  <c r="C343" i="13"/>
  <c r="D343" i="13"/>
  <c r="E343" i="13"/>
  <c r="F343" i="13"/>
  <c r="G343" i="13"/>
  <c r="A344" i="13"/>
  <c r="B344" i="13"/>
  <c r="C344" i="13"/>
  <c r="D344" i="13"/>
  <c r="E344" i="13"/>
  <c r="F344" i="13"/>
  <c r="G344" i="13"/>
  <c r="A345" i="13"/>
  <c r="B345" i="13"/>
  <c r="C345" i="13"/>
  <c r="D345" i="13"/>
  <c r="E345" i="13"/>
  <c r="F345" i="13"/>
  <c r="G345" i="13"/>
  <c r="A346" i="13"/>
  <c r="B346" i="13"/>
  <c r="C346" i="13"/>
  <c r="D346" i="13"/>
  <c r="E346" i="13"/>
  <c r="F346" i="13"/>
  <c r="G346" i="13"/>
  <c r="A347" i="13"/>
  <c r="B347" i="13"/>
  <c r="C347" i="13"/>
  <c r="D347" i="13"/>
  <c r="E347" i="13"/>
  <c r="F347" i="13"/>
  <c r="G347" i="13"/>
  <c r="A348" i="13"/>
  <c r="B348" i="13"/>
  <c r="C348" i="13"/>
  <c r="D348" i="13"/>
  <c r="E348" i="13"/>
  <c r="F348" i="13"/>
  <c r="G348" i="13"/>
  <c r="A349" i="13"/>
  <c r="B349" i="13"/>
  <c r="C349" i="13"/>
  <c r="D349" i="13"/>
  <c r="E349" i="13"/>
  <c r="F349" i="13"/>
  <c r="G349" i="13"/>
  <c r="A350" i="13"/>
  <c r="B350" i="13"/>
  <c r="C350" i="13"/>
  <c r="D350" i="13"/>
  <c r="E350" i="13"/>
  <c r="F350" i="13"/>
  <c r="G350" i="13"/>
  <c r="A351" i="13"/>
  <c r="B351" i="13"/>
  <c r="C351" i="13"/>
  <c r="D351" i="13"/>
  <c r="E351" i="13"/>
  <c r="F351" i="13"/>
  <c r="G351" i="13"/>
  <c r="A352" i="13"/>
  <c r="B352" i="13"/>
  <c r="C352" i="13"/>
  <c r="D352" i="13"/>
  <c r="E352" i="13"/>
  <c r="F352" i="13"/>
  <c r="G352" i="13"/>
  <c r="A353" i="13"/>
  <c r="B353" i="13"/>
  <c r="C353" i="13"/>
  <c r="D353" i="13"/>
  <c r="E353" i="13"/>
  <c r="F353" i="13"/>
  <c r="G353" i="13"/>
  <c r="A354" i="13"/>
  <c r="B354" i="13"/>
  <c r="C354" i="13"/>
  <c r="D354" i="13"/>
  <c r="E354" i="13"/>
  <c r="F354" i="13"/>
  <c r="G354" i="13"/>
  <c r="A355" i="13"/>
  <c r="B355" i="13"/>
  <c r="C355" i="13"/>
  <c r="D355" i="13"/>
  <c r="E355" i="13"/>
  <c r="F355" i="13"/>
  <c r="G355" i="13"/>
  <c r="A356" i="13"/>
  <c r="B356" i="13"/>
  <c r="C356" i="13"/>
  <c r="D356" i="13"/>
  <c r="E356" i="13"/>
  <c r="F356" i="13"/>
  <c r="G356" i="13"/>
  <c r="A357" i="13"/>
  <c r="B357" i="13"/>
  <c r="C357" i="13"/>
  <c r="D357" i="13"/>
  <c r="E357" i="13"/>
  <c r="F357" i="13"/>
  <c r="G357" i="13"/>
  <c r="A358" i="13"/>
  <c r="B358" i="13"/>
  <c r="C358" i="13"/>
  <c r="D358" i="13"/>
  <c r="E358" i="13"/>
  <c r="F358" i="13"/>
  <c r="G358" i="13"/>
  <c r="A359" i="13"/>
  <c r="B359" i="13"/>
  <c r="C359" i="13"/>
  <c r="D359" i="13"/>
  <c r="E359" i="13"/>
  <c r="F359" i="13"/>
  <c r="G359" i="13"/>
  <c r="A360" i="13"/>
  <c r="B360" i="13"/>
  <c r="C360" i="13"/>
  <c r="D360" i="13"/>
  <c r="E360" i="13"/>
  <c r="F360" i="13"/>
  <c r="G360" i="13"/>
  <c r="A361" i="13"/>
  <c r="B361" i="13"/>
  <c r="C361" i="13"/>
  <c r="D361" i="13"/>
  <c r="E361" i="13"/>
  <c r="F361" i="13"/>
  <c r="G361" i="13"/>
  <c r="A362" i="13"/>
  <c r="B362" i="13"/>
  <c r="C362" i="13"/>
  <c r="D362" i="13"/>
  <c r="E362" i="13"/>
  <c r="F362" i="13"/>
  <c r="G362" i="13"/>
  <c r="A363" i="13"/>
  <c r="B363" i="13"/>
  <c r="C363" i="13"/>
  <c r="D363" i="13"/>
  <c r="E363" i="13"/>
  <c r="F363" i="13"/>
  <c r="G363" i="13"/>
  <c r="A364" i="13"/>
  <c r="B364" i="13"/>
  <c r="C364" i="13"/>
  <c r="D364" i="13"/>
  <c r="E364" i="13"/>
  <c r="F364" i="13"/>
  <c r="G364" i="13"/>
  <c r="A365" i="13"/>
  <c r="B365" i="13"/>
  <c r="C365" i="13"/>
  <c r="D365" i="13"/>
  <c r="E365" i="13"/>
  <c r="F365" i="13"/>
  <c r="G365" i="13"/>
  <c r="A366" i="13"/>
  <c r="B366" i="13"/>
  <c r="C366" i="13"/>
  <c r="D366" i="13"/>
  <c r="E366" i="13"/>
  <c r="F366" i="13"/>
  <c r="G366" i="13"/>
  <c r="A367" i="13"/>
  <c r="B367" i="13"/>
  <c r="C367" i="13"/>
  <c r="D367" i="13"/>
  <c r="E367" i="13"/>
  <c r="F367" i="13"/>
  <c r="G367" i="13"/>
  <c r="A368" i="13"/>
  <c r="B368" i="13"/>
  <c r="C368" i="13"/>
  <c r="D368" i="13"/>
  <c r="E368" i="13"/>
  <c r="F368" i="13"/>
  <c r="G368" i="13"/>
  <c r="A369" i="13"/>
  <c r="B369" i="13"/>
  <c r="C369" i="13"/>
  <c r="D369" i="13"/>
  <c r="E369" i="13"/>
  <c r="F369" i="13"/>
  <c r="G369" i="13"/>
  <c r="A370" i="13"/>
  <c r="B370" i="13"/>
  <c r="C370" i="13"/>
  <c r="D370" i="13"/>
  <c r="E370" i="13"/>
  <c r="F370" i="13"/>
  <c r="G370" i="13"/>
  <c r="A371" i="13"/>
  <c r="B371" i="13"/>
  <c r="C371" i="13"/>
  <c r="D371" i="13"/>
  <c r="E371" i="13"/>
  <c r="F371" i="13"/>
  <c r="G371" i="13"/>
  <c r="A372" i="13"/>
  <c r="B372" i="13"/>
  <c r="C372" i="13"/>
  <c r="D372" i="13"/>
  <c r="E372" i="13"/>
  <c r="F372" i="13"/>
  <c r="G372" i="13"/>
  <c r="A373" i="13"/>
  <c r="B373" i="13"/>
  <c r="C373" i="13"/>
  <c r="D373" i="13"/>
  <c r="E373" i="13"/>
  <c r="F373" i="13"/>
  <c r="G373" i="13"/>
  <c r="A374" i="13"/>
  <c r="B374" i="13"/>
  <c r="C374" i="13"/>
  <c r="D374" i="13"/>
  <c r="E374" i="13"/>
  <c r="F374" i="13"/>
  <c r="G374" i="13"/>
  <c r="A375" i="13"/>
  <c r="B375" i="13"/>
  <c r="C375" i="13"/>
  <c r="D375" i="13"/>
  <c r="E375" i="13"/>
  <c r="F375" i="13"/>
  <c r="G375" i="13"/>
  <c r="A376" i="13"/>
  <c r="B376" i="13"/>
  <c r="C376" i="13"/>
  <c r="D376" i="13"/>
  <c r="E376" i="13"/>
  <c r="F376" i="13"/>
  <c r="G376" i="13"/>
  <c r="A377" i="13"/>
  <c r="B377" i="13"/>
  <c r="C377" i="13"/>
  <c r="D377" i="13"/>
  <c r="E377" i="13"/>
  <c r="F377" i="13"/>
  <c r="G377" i="13"/>
  <c r="A378" i="13"/>
  <c r="B378" i="13"/>
  <c r="C378" i="13"/>
  <c r="D378" i="13"/>
  <c r="E378" i="13"/>
  <c r="F378" i="13"/>
  <c r="G378" i="13"/>
  <c r="A379" i="13"/>
  <c r="B379" i="13"/>
  <c r="C379" i="13"/>
  <c r="D379" i="13"/>
  <c r="E379" i="13"/>
  <c r="F379" i="13"/>
  <c r="G379" i="13"/>
  <c r="A380" i="13"/>
  <c r="B380" i="13"/>
  <c r="C380" i="13"/>
  <c r="D380" i="13"/>
  <c r="E380" i="13"/>
  <c r="F380" i="13"/>
  <c r="G380" i="13"/>
  <c r="A381" i="13"/>
  <c r="B381" i="13"/>
  <c r="C381" i="13"/>
  <c r="D381" i="13"/>
  <c r="E381" i="13"/>
  <c r="F381" i="13"/>
  <c r="G381" i="13"/>
  <c r="A382" i="13"/>
  <c r="B382" i="13"/>
  <c r="C382" i="13"/>
  <c r="D382" i="13"/>
  <c r="E382" i="13"/>
  <c r="F382" i="13"/>
  <c r="G382" i="13"/>
  <c r="A383" i="13"/>
  <c r="B383" i="13"/>
  <c r="C383" i="13"/>
  <c r="D383" i="13"/>
  <c r="E383" i="13"/>
  <c r="F383" i="13"/>
  <c r="G383" i="13"/>
  <c r="A384" i="13"/>
  <c r="B384" i="13"/>
  <c r="C384" i="13"/>
  <c r="D384" i="13"/>
  <c r="E384" i="13"/>
  <c r="F384" i="13"/>
  <c r="G384" i="13"/>
  <c r="A385" i="13"/>
  <c r="B385" i="13"/>
  <c r="C385" i="13"/>
  <c r="D385" i="13"/>
  <c r="E385" i="13"/>
  <c r="F385" i="13"/>
  <c r="G385" i="13"/>
  <c r="A386" i="13"/>
  <c r="B386" i="13"/>
  <c r="C386" i="13"/>
  <c r="D386" i="13"/>
  <c r="E386" i="13"/>
  <c r="F386" i="13"/>
  <c r="G386" i="13"/>
  <c r="A387" i="13"/>
  <c r="B387" i="13"/>
  <c r="C387" i="13"/>
  <c r="D387" i="13"/>
  <c r="E387" i="13"/>
  <c r="F387" i="13"/>
  <c r="G387" i="13"/>
  <c r="A388" i="13"/>
  <c r="B388" i="13"/>
  <c r="C388" i="13"/>
  <c r="D388" i="13"/>
  <c r="E388" i="13"/>
  <c r="F388" i="13"/>
  <c r="G388" i="13"/>
  <c r="A389" i="13"/>
  <c r="B389" i="13"/>
  <c r="C389" i="13"/>
  <c r="D389" i="13"/>
  <c r="E389" i="13"/>
  <c r="F389" i="13"/>
  <c r="G389" i="13"/>
  <c r="A390" i="13"/>
  <c r="B390" i="13"/>
  <c r="C390" i="13"/>
  <c r="D390" i="13"/>
  <c r="E390" i="13"/>
  <c r="F390" i="13"/>
  <c r="G390" i="13"/>
  <c r="A391" i="13"/>
  <c r="B391" i="13"/>
  <c r="C391" i="13"/>
  <c r="D391" i="13"/>
  <c r="E391" i="13"/>
  <c r="F391" i="13"/>
  <c r="G391" i="13"/>
  <c r="A392" i="13"/>
  <c r="B392" i="13"/>
  <c r="C392" i="13"/>
  <c r="D392" i="13"/>
  <c r="E392" i="13"/>
  <c r="F392" i="13"/>
  <c r="G392" i="13"/>
  <c r="A393" i="13"/>
  <c r="B393" i="13"/>
  <c r="C393" i="13"/>
  <c r="D393" i="13"/>
  <c r="E393" i="13"/>
  <c r="F393" i="13"/>
  <c r="G393" i="13"/>
  <c r="A394" i="13"/>
  <c r="B394" i="13"/>
  <c r="C394" i="13"/>
  <c r="D394" i="13"/>
  <c r="E394" i="13"/>
  <c r="F394" i="13"/>
  <c r="G394" i="13"/>
  <c r="A395" i="13"/>
  <c r="B395" i="13"/>
  <c r="C395" i="13"/>
  <c r="D395" i="13"/>
  <c r="E395" i="13"/>
  <c r="F395" i="13"/>
  <c r="G395" i="13"/>
  <c r="A396" i="13"/>
  <c r="B396" i="13"/>
  <c r="C396" i="13"/>
  <c r="D396" i="13"/>
  <c r="E396" i="13"/>
  <c r="F396" i="13"/>
  <c r="G396" i="13"/>
  <c r="A397" i="13"/>
  <c r="B397" i="13"/>
  <c r="C397" i="13"/>
  <c r="D397" i="13"/>
  <c r="E397" i="13"/>
  <c r="F397" i="13"/>
  <c r="G397" i="13"/>
  <c r="P33" i="8"/>
  <c r="Q33" i="8"/>
  <c r="R33" i="8"/>
  <c r="S33" i="8"/>
  <c r="T33" i="8"/>
  <c r="U33" i="8"/>
  <c r="V33" i="8"/>
  <c r="X33" i="8"/>
  <c r="Y33" i="8"/>
  <c r="Z33" i="8"/>
  <c r="AA33" i="8"/>
  <c r="AB33" i="8"/>
  <c r="AC33" i="8"/>
  <c r="AD33" i="8"/>
  <c r="P34" i="8"/>
  <c r="Q34" i="8"/>
  <c r="R34" i="8"/>
  <c r="S34" i="8"/>
  <c r="T34" i="8"/>
  <c r="U34" i="8"/>
  <c r="V34" i="8"/>
  <c r="X34" i="8"/>
  <c r="Y34" i="8"/>
  <c r="Z34" i="8"/>
  <c r="AA34" i="8"/>
  <c r="AB34" i="8"/>
  <c r="AC34" i="8"/>
  <c r="AD34" i="8"/>
  <c r="P35" i="8"/>
  <c r="Q35" i="8"/>
  <c r="R35" i="8"/>
  <c r="S35" i="8"/>
  <c r="T35" i="8"/>
  <c r="U35" i="8"/>
  <c r="V35" i="8"/>
  <c r="X35" i="8"/>
  <c r="Y35" i="8"/>
  <c r="Z35" i="8"/>
  <c r="AA35" i="8"/>
  <c r="AB35" i="8"/>
  <c r="AC35" i="8"/>
  <c r="AD35" i="8"/>
  <c r="P36" i="8"/>
  <c r="Q36" i="8"/>
  <c r="R36" i="8"/>
  <c r="S36" i="8"/>
  <c r="T36" i="8"/>
  <c r="U36" i="8"/>
  <c r="V36" i="8"/>
  <c r="X36" i="8"/>
  <c r="Y36" i="8"/>
  <c r="Z36" i="8"/>
  <c r="AA36" i="8"/>
  <c r="AB36" i="8"/>
  <c r="AC36" i="8"/>
  <c r="AD36" i="8"/>
  <c r="P37" i="8"/>
  <c r="Q37" i="8"/>
  <c r="R37" i="8"/>
  <c r="S37" i="8"/>
  <c r="T37" i="8"/>
  <c r="U37" i="8"/>
  <c r="V37" i="8"/>
  <c r="X37" i="8"/>
  <c r="Y37" i="8"/>
  <c r="Z37" i="8"/>
  <c r="AA37" i="8"/>
  <c r="AB37" i="8"/>
  <c r="AC37" i="8"/>
  <c r="AD37" i="8"/>
  <c r="P38" i="8"/>
  <c r="Q38" i="8"/>
  <c r="R38" i="8"/>
  <c r="S38" i="8"/>
  <c r="T38" i="8"/>
  <c r="U38" i="8"/>
  <c r="V38" i="8"/>
  <c r="X38" i="8"/>
  <c r="Y38" i="8"/>
  <c r="Z38" i="8"/>
  <c r="AA38" i="8"/>
  <c r="AB38" i="8"/>
  <c r="AC38" i="8"/>
  <c r="AD38" i="8"/>
  <c r="P39" i="8"/>
  <c r="Q39" i="8"/>
  <c r="R39" i="8"/>
  <c r="S39" i="8"/>
  <c r="T39" i="8"/>
  <c r="U39" i="8"/>
  <c r="V39" i="8"/>
  <c r="X39" i="8"/>
  <c r="Y39" i="8"/>
  <c r="Z39" i="8"/>
  <c r="AA39" i="8"/>
  <c r="AB39" i="8"/>
  <c r="AC39" i="8"/>
  <c r="AD39" i="8"/>
  <c r="P40" i="8"/>
  <c r="Q40" i="8"/>
  <c r="R40" i="8"/>
  <c r="S40" i="8"/>
  <c r="T40" i="8"/>
  <c r="U40" i="8"/>
  <c r="V40" i="8"/>
  <c r="X40" i="8"/>
  <c r="Y40" i="8"/>
  <c r="Z40" i="8"/>
  <c r="AA40" i="8"/>
  <c r="AB40" i="8"/>
  <c r="AC40" i="8"/>
  <c r="AD40" i="8"/>
  <c r="P41" i="8"/>
  <c r="Q41" i="8"/>
  <c r="R41" i="8"/>
  <c r="S41" i="8"/>
  <c r="T41" i="8"/>
  <c r="U41" i="8"/>
  <c r="V41" i="8"/>
  <c r="X41" i="8"/>
  <c r="Y41" i="8"/>
  <c r="Z41" i="8"/>
  <c r="AA41" i="8"/>
  <c r="AB41" i="8"/>
  <c r="AC41" i="8"/>
  <c r="AD41" i="8"/>
  <c r="P42" i="8"/>
  <c r="Q42" i="8"/>
  <c r="R42" i="8"/>
  <c r="S42" i="8"/>
  <c r="T42" i="8"/>
  <c r="U42" i="8"/>
  <c r="V42" i="8"/>
  <c r="X42" i="8"/>
  <c r="Y42" i="8"/>
  <c r="Z42" i="8"/>
  <c r="AA42" i="8"/>
  <c r="AB42" i="8"/>
  <c r="AC42" i="8"/>
  <c r="AD42" i="8"/>
  <c r="P43" i="8"/>
  <c r="Q43" i="8"/>
  <c r="R43" i="8"/>
  <c r="S43" i="8"/>
  <c r="T43" i="8"/>
  <c r="U43" i="8"/>
  <c r="V43" i="8"/>
  <c r="X43" i="8"/>
  <c r="Y43" i="8"/>
  <c r="Z43" i="8"/>
  <c r="AA43" i="8"/>
  <c r="AB43" i="8"/>
  <c r="AC43" i="8"/>
  <c r="AD43" i="8"/>
  <c r="P44" i="8"/>
  <c r="Q44" i="8"/>
  <c r="R44" i="8"/>
  <c r="S44" i="8"/>
  <c r="T44" i="8"/>
  <c r="U44" i="8"/>
  <c r="V44" i="8"/>
  <c r="X44" i="8"/>
  <c r="Y44" i="8"/>
  <c r="Z44" i="8"/>
  <c r="AA44" i="8"/>
  <c r="AB44" i="8"/>
  <c r="AC44" i="8"/>
  <c r="AD44" i="8"/>
  <c r="P45" i="8"/>
  <c r="Q45" i="8"/>
  <c r="R45" i="8"/>
  <c r="S45" i="8"/>
  <c r="T45" i="8"/>
  <c r="U45" i="8"/>
  <c r="V45" i="8"/>
  <c r="X45" i="8"/>
  <c r="Y45" i="8"/>
  <c r="Z45" i="8"/>
  <c r="AA45" i="8"/>
  <c r="AB45" i="8"/>
  <c r="AC45" i="8"/>
  <c r="AD45" i="8"/>
  <c r="P46" i="8"/>
  <c r="Q46" i="8"/>
  <c r="R46" i="8"/>
  <c r="S46" i="8"/>
  <c r="T46" i="8"/>
  <c r="U46" i="8"/>
  <c r="V46" i="8"/>
  <c r="X46" i="8"/>
  <c r="Y46" i="8"/>
  <c r="Z46" i="8"/>
  <c r="AA46" i="8"/>
  <c r="AB46" i="8"/>
  <c r="AC46" i="8"/>
  <c r="AD46" i="8"/>
  <c r="P47" i="8"/>
  <c r="Q47" i="8"/>
  <c r="R47" i="8"/>
  <c r="S47" i="8"/>
  <c r="T47" i="8"/>
  <c r="U47" i="8"/>
  <c r="V47" i="8"/>
  <c r="X47" i="8"/>
  <c r="Y47" i="8"/>
  <c r="Z47" i="8"/>
  <c r="AA47" i="8"/>
  <c r="AB47" i="8"/>
  <c r="AC47" i="8"/>
  <c r="AD47" i="8"/>
  <c r="P48" i="8"/>
  <c r="Q48" i="8"/>
  <c r="R48" i="8"/>
  <c r="S48" i="8"/>
  <c r="T48" i="8"/>
  <c r="U48" i="8"/>
  <c r="V48" i="8"/>
  <c r="X48" i="8"/>
  <c r="Y48" i="8"/>
  <c r="Z48" i="8"/>
  <c r="AA48" i="8"/>
  <c r="AB48" i="8"/>
  <c r="AC48" i="8"/>
  <c r="AD48" i="8"/>
  <c r="P49" i="8"/>
  <c r="Q49" i="8"/>
  <c r="R49" i="8"/>
  <c r="S49" i="8"/>
  <c r="T49" i="8"/>
  <c r="U49" i="8"/>
  <c r="V49" i="8"/>
  <c r="X49" i="8"/>
  <c r="Y49" i="8"/>
  <c r="Z49" i="8"/>
  <c r="AA49" i="8"/>
  <c r="AB49" i="8"/>
  <c r="AC49" i="8"/>
  <c r="AD49" i="8"/>
  <c r="P50" i="8"/>
  <c r="Q50" i="8"/>
  <c r="R50" i="8"/>
  <c r="S50" i="8"/>
  <c r="T50" i="8"/>
  <c r="U50" i="8"/>
  <c r="V50" i="8"/>
  <c r="X50" i="8"/>
  <c r="Y50" i="8"/>
  <c r="Z50" i="8"/>
  <c r="AA50" i="8"/>
  <c r="AB50" i="8"/>
  <c r="AC50" i="8"/>
  <c r="AD50" i="8"/>
  <c r="P51" i="8"/>
  <c r="Q51" i="8"/>
  <c r="R51" i="8"/>
  <c r="S51" i="8"/>
  <c r="T51" i="8"/>
  <c r="U51" i="8"/>
  <c r="V51" i="8"/>
  <c r="X51" i="8"/>
  <c r="Y51" i="8"/>
  <c r="Z51" i="8"/>
  <c r="AA51" i="8"/>
  <c r="AB51" i="8"/>
  <c r="AC51" i="8"/>
  <c r="AD51" i="8"/>
  <c r="P52" i="8"/>
  <c r="Q52" i="8"/>
  <c r="R52" i="8"/>
  <c r="S52" i="8"/>
  <c r="T52" i="8"/>
  <c r="U52" i="8"/>
  <c r="V52" i="8"/>
  <c r="X52" i="8"/>
  <c r="Y52" i="8"/>
  <c r="Z52" i="8"/>
  <c r="AA52" i="8"/>
  <c r="AB52" i="8"/>
  <c r="AC52" i="8"/>
  <c r="AD52" i="8"/>
  <c r="P53" i="8"/>
  <c r="Q53" i="8"/>
  <c r="R53" i="8"/>
  <c r="S53" i="8"/>
  <c r="T53" i="8"/>
  <c r="U53" i="8"/>
  <c r="V53" i="8"/>
  <c r="X53" i="8"/>
  <c r="Y53" i="8"/>
  <c r="Z53" i="8"/>
  <c r="AA53" i="8"/>
  <c r="AB53" i="8"/>
  <c r="AC53" i="8"/>
  <c r="AD53" i="8"/>
  <c r="P54" i="8"/>
  <c r="Q54" i="8"/>
  <c r="R54" i="8"/>
  <c r="S54" i="8"/>
  <c r="T54" i="8"/>
  <c r="U54" i="8"/>
  <c r="V54" i="8"/>
  <c r="X54" i="8"/>
  <c r="Y54" i="8"/>
  <c r="Z54" i="8"/>
  <c r="AA54" i="8"/>
  <c r="AB54" i="8"/>
  <c r="AC54" i="8"/>
  <c r="AD54" i="8"/>
  <c r="P55" i="8"/>
  <c r="Q55" i="8"/>
  <c r="R55" i="8"/>
  <c r="S55" i="8"/>
  <c r="T55" i="8"/>
  <c r="U55" i="8"/>
  <c r="V55" i="8"/>
  <c r="X55" i="8"/>
  <c r="Y55" i="8"/>
  <c r="Z55" i="8"/>
  <c r="AA55" i="8"/>
  <c r="AB55" i="8"/>
  <c r="AC55" i="8"/>
  <c r="AD55" i="8"/>
  <c r="P56" i="8"/>
  <c r="Q56" i="8"/>
  <c r="R56" i="8"/>
  <c r="S56" i="8"/>
  <c r="T56" i="8"/>
  <c r="U56" i="8"/>
  <c r="V56" i="8"/>
  <c r="X56" i="8"/>
  <c r="Y56" i="8"/>
  <c r="Z56" i="8"/>
  <c r="AA56" i="8"/>
  <c r="AB56" i="8"/>
  <c r="AC56" i="8"/>
  <c r="AD56" i="8"/>
  <c r="P57" i="8"/>
  <c r="Q57" i="8"/>
  <c r="R57" i="8"/>
  <c r="S57" i="8"/>
  <c r="T57" i="8"/>
  <c r="U57" i="8"/>
  <c r="V57" i="8"/>
  <c r="X57" i="8"/>
  <c r="Y57" i="8"/>
  <c r="Z57" i="8"/>
  <c r="AA57" i="8"/>
  <c r="AB57" i="8"/>
  <c r="AC57" i="8"/>
  <c r="AD57" i="8"/>
  <c r="P58" i="8"/>
  <c r="Q58" i="8"/>
  <c r="R58" i="8"/>
  <c r="S58" i="8"/>
  <c r="T58" i="8"/>
  <c r="U58" i="8"/>
  <c r="V58" i="8"/>
  <c r="X58" i="8"/>
  <c r="Y58" i="8"/>
  <c r="Z58" i="8"/>
  <c r="AA58" i="8"/>
  <c r="AB58" i="8"/>
  <c r="AC58" i="8"/>
  <c r="AD58" i="8"/>
  <c r="P59" i="8"/>
  <c r="Q59" i="8"/>
  <c r="R59" i="8"/>
  <c r="S59" i="8"/>
  <c r="T59" i="8"/>
  <c r="U59" i="8"/>
  <c r="V59" i="8"/>
  <c r="X59" i="8"/>
  <c r="Y59" i="8"/>
  <c r="Z59" i="8"/>
  <c r="AA59" i="8"/>
  <c r="AB59" i="8"/>
  <c r="AC59" i="8"/>
  <c r="AD59" i="8"/>
  <c r="P60" i="8"/>
  <c r="Q60" i="8"/>
  <c r="R60" i="8"/>
  <c r="S60" i="8"/>
  <c r="T60" i="8"/>
  <c r="U60" i="8"/>
  <c r="V60" i="8"/>
  <c r="X60" i="8"/>
  <c r="Y60" i="8"/>
  <c r="Z60" i="8"/>
  <c r="AA60" i="8"/>
  <c r="AB60" i="8"/>
  <c r="AC60" i="8"/>
  <c r="AD60" i="8"/>
  <c r="P61" i="8"/>
  <c r="Q61" i="8"/>
  <c r="R61" i="8"/>
  <c r="S61" i="8"/>
  <c r="T61" i="8"/>
  <c r="U61" i="8"/>
  <c r="V61" i="8"/>
  <c r="X61" i="8"/>
  <c r="Y61" i="8"/>
  <c r="Z61" i="8"/>
  <c r="AA61" i="8"/>
  <c r="AB61" i="8"/>
  <c r="AC61" i="8"/>
  <c r="AD61" i="8"/>
  <c r="P62" i="8"/>
  <c r="Q62" i="8"/>
  <c r="R62" i="8"/>
  <c r="S62" i="8"/>
  <c r="T62" i="8"/>
  <c r="U62" i="8"/>
  <c r="V62" i="8"/>
  <c r="X62" i="8"/>
  <c r="Y62" i="8"/>
  <c r="Z62" i="8"/>
  <c r="AA62" i="8"/>
  <c r="AB62" i="8"/>
  <c r="AC62" i="8"/>
  <c r="AD62" i="8"/>
  <c r="P63" i="8"/>
  <c r="Q63" i="8"/>
  <c r="R63" i="8"/>
  <c r="S63" i="8"/>
  <c r="T63" i="8"/>
  <c r="U63" i="8"/>
  <c r="V63" i="8"/>
  <c r="X63" i="8"/>
  <c r="Y63" i="8"/>
  <c r="Z63" i="8"/>
  <c r="AA63" i="8"/>
  <c r="AB63" i="8"/>
  <c r="AC63" i="8"/>
  <c r="AD63" i="8"/>
  <c r="P64" i="8"/>
  <c r="Q64" i="8"/>
  <c r="R64" i="8"/>
  <c r="S64" i="8"/>
  <c r="T64" i="8"/>
  <c r="U64" i="8"/>
  <c r="V64" i="8"/>
  <c r="X64" i="8"/>
  <c r="Y64" i="8"/>
  <c r="Z64" i="8"/>
  <c r="AA64" i="8"/>
  <c r="AB64" i="8"/>
  <c r="AC64" i="8"/>
  <c r="AD64" i="8"/>
  <c r="P65" i="8"/>
  <c r="Q65" i="8"/>
  <c r="R65" i="8"/>
  <c r="S65" i="8"/>
  <c r="T65" i="8"/>
  <c r="U65" i="8"/>
  <c r="V65" i="8"/>
  <c r="X65" i="8"/>
  <c r="Y65" i="8"/>
  <c r="Z65" i="8"/>
  <c r="AA65" i="8"/>
  <c r="AB65" i="8"/>
  <c r="AC65" i="8"/>
  <c r="AD65" i="8"/>
  <c r="P66" i="8"/>
  <c r="Q66" i="8"/>
  <c r="R66" i="8"/>
  <c r="S66" i="8"/>
  <c r="T66" i="8"/>
  <c r="U66" i="8"/>
  <c r="V66" i="8"/>
  <c r="X66" i="8"/>
  <c r="Y66" i="8"/>
  <c r="Z66" i="8"/>
  <c r="AA66" i="8"/>
  <c r="AB66" i="8"/>
  <c r="AC66" i="8"/>
  <c r="AD66" i="8"/>
  <c r="P67" i="8"/>
  <c r="Q67" i="8"/>
  <c r="R67" i="8"/>
  <c r="S67" i="8"/>
  <c r="T67" i="8"/>
  <c r="U67" i="8"/>
  <c r="V67" i="8"/>
  <c r="X67" i="8"/>
  <c r="Y67" i="8"/>
  <c r="Z67" i="8"/>
  <c r="AA67" i="8"/>
  <c r="AB67" i="8"/>
  <c r="AC67" i="8"/>
  <c r="AD67" i="8"/>
  <c r="P68" i="8"/>
  <c r="Q68" i="8"/>
  <c r="R68" i="8"/>
  <c r="S68" i="8"/>
  <c r="T68" i="8"/>
  <c r="U68" i="8"/>
  <c r="V68" i="8"/>
  <c r="X68" i="8"/>
  <c r="Y68" i="8"/>
  <c r="Z68" i="8"/>
  <c r="AA68" i="8"/>
  <c r="AB68" i="8"/>
  <c r="AC68" i="8"/>
  <c r="AD68" i="8"/>
  <c r="P69" i="8"/>
  <c r="Q69" i="8"/>
  <c r="R69" i="8"/>
  <c r="S69" i="8"/>
  <c r="T69" i="8"/>
  <c r="U69" i="8"/>
  <c r="V69" i="8"/>
  <c r="X69" i="8"/>
  <c r="Y69" i="8"/>
  <c r="Z69" i="8"/>
  <c r="AA69" i="8"/>
  <c r="AB69" i="8"/>
  <c r="AC69" i="8"/>
  <c r="AD69" i="8"/>
  <c r="P70" i="8"/>
  <c r="Q70" i="8"/>
  <c r="R70" i="8"/>
  <c r="S70" i="8"/>
  <c r="T70" i="8"/>
  <c r="U70" i="8"/>
  <c r="V70" i="8"/>
  <c r="X70" i="8"/>
  <c r="Y70" i="8"/>
  <c r="Z70" i="8"/>
  <c r="AA70" i="8"/>
  <c r="AB70" i="8"/>
  <c r="AC70" i="8"/>
  <c r="AD70" i="8"/>
  <c r="P71" i="8"/>
  <c r="Q71" i="8"/>
  <c r="R71" i="8"/>
  <c r="S71" i="8"/>
  <c r="T71" i="8"/>
  <c r="U71" i="8"/>
  <c r="V71" i="8"/>
  <c r="X71" i="8"/>
  <c r="Y71" i="8"/>
  <c r="Z71" i="8"/>
  <c r="AA71" i="8"/>
  <c r="AB71" i="8"/>
  <c r="AC71" i="8"/>
  <c r="AD71" i="8"/>
  <c r="P72" i="8"/>
  <c r="Q72" i="8"/>
  <c r="R72" i="8"/>
  <c r="S72" i="8"/>
  <c r="T72" i="8"/>
  <c r="U72" i="8"/>
  <c r="V72" i="8"/>
  <c r="X72" i="8"/>
  <c r="Y72" i="8"/>
  <c r="Z72" i="8"/>
  <c r="AA72" i="8"/>
  <c r="AB72" i="8"/>
  <c r="AC72" i="8"/>
  <c r="AD72" i="8"/>
  <c r="P73" i="8"/>
  <c r="Q73" i="8"/>
  <c r="R73" i="8"/>
  <c r="S73" i="8"/>
  <c r="T73" i="8"/>
  <c r="U73" i="8"/>
  <c r="V73" i="8"/>
  <c r="X73" i="8"/>
  <c r="Y73" i="8"/>
  <c r="Z73" i="8"/>
  <c r="AA73" i="8"/>
  <c r="AB73" i="8"/>
  <c r="AC73" i="8"/>
  <c r="AD73" i="8"/>
  <c r="P74" i="8"/>
  <c r="Q74" i="8"/>
  <c r="R74" i="8"/>
  <c r="S74" i="8"/>
  <c r="T74" i="8"/>
  <c r="U74" i="8"/>
  <c r="V74" i="8"/>
  <c r="X74" i="8"/>
  <c r="Y74" i="8"/>
  <c r="Z74" i="8"/>
  <c r="AA74" i="8"/>
  <c r="AB74" i="8"/>
  <c r="AC74" i="8"/>
  <c r="AD74" i="8"/>
  <c r="P75" i="8"/>
  <c r="Q75" i="8"/>
  <c r="R75" i="8"/>
  <c r="S75" i="8"/>
  <c r="T75" i="8"/>
  <c r="U75" i="8"/>
  <c r="V75" i="8"/>
  <c r="X75" i="8"/>
  <c r="Y75" i="8"/>
  <c r="Z75" i="8"/>
  <c r="AA75" i="8"/>
  <c r="AB75" i="8"/>
  <c r="AC75" i="8"/>
  <c r="AD75" i="8"/>
  <c r="P76" i="8"/>
  <c r="Q76" i="8"/>
  <c r="R76" i="8"/>
  <c r="S76" i="8"/>
  <c r="T76" i="8"/>
  <c r="U76" i="8"/>
  <c r="V76" i="8"/>
  <c r="X76" i="8"/>
  <c r="Y76" i="8"/>
  <c r="Z76" i="8"/>
  <c r="AA76" i="8"/>
  <c r="AB76" i="8"/>
  <c r="AC76" i="8"/>
  <c r="AD76" i="8"/>
  <c r="P77" i="8"/>
  <c r="Q77" i="8"/>
  <c r="R77" i="8"/>
  <c r="S77" i="8"/>
  <c r="T77" i="8"/>
  <c r="U77" i="8"/>
  <c r="V77" i="8"/>
  <c r="X77" i="8"/>
  <c r="Y77" i="8"/>
  <c r="Z77" i="8"/>
  <c r="AA77" i="8"/>
  <c r="AB77" i="8"/>
  <c r="AC77" i="8"/>
  <c r="AD77" i="8"/>
  <c r="P78" i="8"/>
  <c r="Q78" i="8"/>
  <c r="R78" i="8"/>
  <c r="S78" i="8"/>
  <c r="T78" i="8"/>
  <c r="U78" i="8"/>
  <c r="V78" i="8"/>
  <c r="X78" i="8"/>
  <c r="Y78" i="8"/>
  <c r="Z78" i="8"/>
  <c r="AA78" i="8"/>
  <c r="AB78" i="8"/>
  <c r="AC78" i="8"/>
  <c r="AD78" i="8"/>
  <c r="P79" i="8"/>
  <c r="Q79" i="8"/>
  <c r="R79" i="8"/>
  <c r="S79" i="8"/>
  <c r="T79" i="8"/>
  <c r="U79" i="8"/>
  <c r="V79" i="8"/>
  <c r="X79" i="8"/>
  <c r="Y79" i="8"/>
  <c r="Z79" i="8"/>
  <c r="AA79" i="8"/>
  <c r="AB79" i="8"/>
  <c r="AC79" i="8"/>
  <c r="AD79" i="8"/>
  <c r="P80" i="8"/>
  <c r="Q80" i="8"/>
  <c r="R80" i="8"/>
  <c r="S80" i="8"/>
  <c r="T80" i="8"/>
  <c r="U80" i="8"/>
  <c r="V80" i="8"/>
  <c r="X80" i="8"/>
  <c r="Y80" i="8"/>
  <c r="Z80" i="8"/>
  <c r="AA80" i="8"/>
  <c r="AB80" i="8"/>
  <c r="AC80" i="8"/>
  <c r="AD80" i="8"/>
  <c r="P81" i="8"/>
  <c r="Q81" i="8"/>
  <c r="R81" i="8"/>
  <c r="S81" i="8"/>
  <c r="T81" i="8"/>
  <c r="U81" i="8"/>
  <c r="V81" i="8"/>
  <c r="X81" i="8"/>
  <c r="Y81" i="8"/>
  <c r="Z81" i="8"/>
  <c r="AA81" i="8"/>
  <c r="AB81" i="8"/>
  <c r="AC81" i="8"/>
  <c r="AD81" i="8"/>
  <c r="P82" i="8"/>
  <c r="Q82" i="8"/>
  <c r="R82" i="8"/>
  <c r="S82" i="8"/>
  <c r="T82" i="8"/>
  <c r="U82" i="8"/>
  <c r="V82" i="8"/>
  <c r="X82" i="8"/>
  <c r="Y82" i="8"/>
  <c r="Z82" i="8"/>
  <c r="AA82" i="8"/>
  <c r="AB82" i="8"/>
  <c r="AC82" i="8"/>
  <c r="AD82" i="8"/>
  <c r="P83" i="8"/>
  <c r="Q83" i="8"/>
  <c r="R83" i="8"/>
  <c r="S83" i="8"/>
  <c r="T83" i="8"/>
  <c r="U83" i="8"/>
  <c r="V83" i="8"/>
  <c r="X83" i="8"/>
  <c r="Y83" i="8"/>
  <c r="Z83" i="8"/>
  <c r="AA83" i="8"/>
  <c r="AB83" i="8"/>
  <c r="AC83" i="8"/>
  <c r="AD83" i="8"/>
  <c r="P84" i="8"/>
  <c r="Q84" i="8"/>
  <c r="R84" i="8"/>
  <c r="S84" i="8"/>
  <c r="T84" i="8"/>
  <c r="U84" i="8"/>
  <c r="V84" i="8"/>
  <c r="X84" i="8"/>
  <c r="Y84" i="8"/>
  <c r="Z84" i="8"/>
  <c r="AA84" i="8"/>
  <c r="AB84" i="8"/>
  <c r="AC84" i="8"/>
  <c r="AD84" i="8"/>
  <c r="P85" i="8"/>
  <c r="Q85" i="8"/>
  <c r="R85" i="8"/>
  <c r="S85" i="8"/>
  <c r="T85" i="8"/>
  <c r="U85" i="8"/>
  <c r="V85" i="8"/>
  <c r="X85" i="8"/>
  <c r="Y85" i="8"/>
  <c r="Z85" i="8"/>
  <c r="AA85" i="8"/>
  <c r="AB85" i="8"/>
  <c r="AC85" i="8"/>
  <c r="AD85" i="8"/>
  <c r="P86" i="8"/>
  <c r="Q86" i="8"/>
  <c r="R86" i="8"/>
  <c r="S86" i="8"/>
  <c r="T86" i="8"/>
  <c r="U86" i="8"/>
  <c r="V86" i="8"/>
  <c r="X86" i="8"/>
  <c r="Y86" i="8"/>
  <c r="Z86" i="8"/>
  <c r="AA86" i="8"/>
  <c r="AB86" i="8"/>
  <c r="AC86" i="8"/>
  <c r="AD86" i="8"/>
  <c r="P87" i="8"/>
  <c r="Q87" i="8"/>
  <c r="R87" i="8"/>
  <c r="S87" i="8"/>
  <c r="T87" i="8"/>
  <c r="U87" i="8"/>
  <c r="V87" i="8"/>
  <c r="X87" i="8"/>
  <c r="Y87" i="8"/>
  <c r="Z87" i="8"/>
  <c r="AA87" i="8"/>
  <c r="AB87" i="8"/>
  <c r="AC87" i="8"/>
  <c r="AD87" i="8"/>
  <c r="P88" i="8"/>
  <c r="Q88" i="8"/>
  <c r="R88" i="8"/>
  <c r="S88" i="8"/>
  <c r="T88" i="8"/>
  <c r="U88" i="8"/>
  <c r="V88" i="8"/>
  <c r="X88" i="8"/>
  <c r="Y88" i="8"/>
  <c r="Z88" i="8"/>
  <c r="AA88" i="8"/>
  <c r="AB88" i="8"/>
  <c r="AC88" i="8"/>
  <c r="AD88" i="8"/>
  <c r="P89" i="8"/>
  <c r="Q89" i="8"/>
  <c r="R89" i="8"/>
  <c r="S89" i="8"/>
  <c r="T89" i="8"/>
  <c r="U89" i="8"/>
  <c r="V89" i="8"/>
  <c r="X89" i="8"/>
  <c r="Y89" i="8"/>
  <c r="Z89" i="8"/>
  <c r="AA89" i="8"/>
  <c r="AB89" i="8"/>
  <c r="AC89" i="8"/>
  <c r="AD89" i="8"/>
  <c r="P90" i="8"/>
  <c r="Q90" i="8"/>
  <c r="R90" i="8"/>
  <c r="S90" i="8"/>
  <c r="T90" i="8"/>
  <c r="U90" i="8"/>
  <c r="V90" i="8"/>
  <c r="X90" i="8"/>
  <c r="Y90" i="8"/>
  <c r="Z90" i="8"/>
  <c r="AA90" i="8"/>
  <c r="AB90" i="8"/>
  <c r="AC90" i="8"/>
  <c r="AD90" i="8"/>
  <c r="P91" i="8"/>
  <c r="Q91" i="8"/>
  <c r="R91" i="8"/>
  <c r="S91" i="8"/>
  <c r="T91" i="8"/>
  <c r="U91" i="8"/>
  <c r="V91" i="8"/>
  <c r="X91" i="8"/>
  <c r="Y91" i="8"/>
  <c r="Z91" i="8"/>
  <c r="AA91" i="8"/>
  <c r="AB91" i="8"/>
  <c r="AC91" i="8"/>
  <c r="AD91" i="8"/>
  <c r="P92" i="8"/>
  <c r="Q92" i="8"/>
  <c r="R92" i="8"/>
  <c r="S92" i="8"/>
  <c r="T92" i="8"/>
  <c r="U92" i="8"/>
  <c r="V92" i="8"/>
  <c r="X92" i="8"/>
  <c r="Y92" i="8"/>
  <c r="Z92" i="8"/>
  <c r="AA92" i="8"/>
  <c r="AB92" i="8"/>
  <c r="AC92" i="8"/>
  <c r="AD92" i="8"/>
  <c r="P93" i="8"/>
  <c r="Q93" i="8"/>
  <c r="R93" i="8"/>
  <c r="S93" i="8"/>
  <c r="T93" i="8"/>
  <c r="U93" i="8"/>
  <c r="V93" i="8"/>
  <c r="X93" i="8"/>
  <c r="Y93" i="8"/>
  <c r="Z93" i="8"/>
  <c r="AA93" i="8"/>
  <c r="AB93" i="8"/>
  <c r="AC93" i="8"/>
  <c r="AD93" i="8"/>
  <c r="P94" i="8"/>
  <c r="Q94" i="8"/>
  <c r="R94" i="8"/>
  <c r="S94" i="8"/>
  <c r="T94" i="8"/>
  <c r="U94" i="8"/>
  <c r="V94" i="8"/>
  <c r="X94" i="8"/>
  <c r="Y94" i="8"/>
  <c r="Z94" i="8"/>
  <c r="AA94" i="8"/>
  <c r="AB94" i="8"/>
  <c r="AC94" i="8"/>
  <c r="AD94" i="8"/>
  <c r="P95" i="8"/>
  <c r="Q95" i="8"/>
  <c r="R95" i="8"/>
  <c r="S95" i="8"/>
  <c r="T95" i="8"/>
  <c r="U95" i="8"/>
  <c r="V95" i="8"/>
  <c r="X95" i="8"/>
  <c r="Y95" i="8"/>
  <c r="Z95" i="8"/>
  <c r="AA95" i="8"/>
  <c r="AB95" i="8"/>
  <c r="AC95" i="8"/>
  <c r="AD95" i="8"/>
  <c r="P96" i="8"/>
  <c r="Q96" i="8"/>
  <c r="R96" i="8"/>
  <c r="S96" i="8"/>
  <c r="T96" i="8"/>
  <c r="U96" i="8"/>
  <c r="V96" i="8"/>
  <c r="X96" i="8"/>
  <c r="Y96" i="8"/>
  <c r="Z96" i="8"/>
  <c r="AA96" i="8"/>
  <c r="AB96" i="8"/>
  <c r="AC96" i="8"/>
  <c r="AD96" i="8"/>
  <c r="P97" i="8"/>
  <c r="Q97" i="8"/>
  <c r="R97" i="8"/>
  <c r="S97" i="8"/>
  <c r="T97" i="8"/>
  <c r="U97" i="8"/>
  <c r="V97" i="8"/>
  <c r="X97" i="8"/>
  <c r="Y97" i="8"/>
  <c r="Z97" i="8"/>
  <c r="AA97" i="8"/>
  <c r="AB97" i="8"/>
  <c r="AC97" i="8"/>
  <c r="AD97" i="8"/>
  <c r="P98" i="8"/>
  <c r="Q98" i="8"/>
  <c r="R98" i="8"/>
  <c r="S98" i="8"/>
  <c r="T98" i="8"/>
  <c r="U98" i="8"/>
  <c r="V98" i="8"/>
  <c r="X98" i="8"/>
  <c r="Y98" i="8"/>
  <c r="Z98" i="8"/>
  <c r="AA98" i="8"/>
  <c r="AB98" i="8"/>
  <c r="AC98" i="8"/>
  <c r="AD98" i="8"/>
  <c r="P99" i="8"/>
  <c r="Q99" i="8"/>
  <c r="R99" i="8"/>
  <c r="S99" i="8"/>
  <c r="T99" i="8"/>
  <c r="U99" i="8"/>
  <c r="V99" i="8"/>
  <c r="X99" i="8"/>
  <c r="Y99" i="8"/>
  <c r="Z99" i="8"/>
  <c r="AA99" i="8"/>
  <c r="AB99" i="8"/>
  <c r="AC99" i="8"/>
  <c r="AD99" i="8"/>
  <c r="P100" i="8"/>
  <c r="Q100" i="8"/>
  <c r="R100" i="8"/>
  <c r="S100" i="8"/>
  <c r="T100" i="8"/>
  <c r="U100" i="8"/>
  <c r="V100" i="8"/>
  <c r="X100" i="8"/>
  <c r="Y100" i="8"/>
  <c r="Z100" i="8"/>
  <c r="AA100" i="8"/>
  <c r="AB100" i="8"/>
  <c r="AC100" i="8"/>
  <c r="AD100" i="8"/>
  <c r="P101" i="8"/>
  <c r="Q101" i="8"/>
  <c r="R101" i="8"/>
  <c r="S101" i="8"/>
  <c r="T101" i="8"/>
  <c r="U101" i="8"/>
  <c r="V101" i="8"/>
  <c r="X101" i="8"/>
  <c r="Y101" i="8"/>
  <c r="Z101" i="8"/>
  <c r="AA101" i="8"/>
  <c r="AB101" i="8"/>
  <c r="AC101" i="8"/>
  <c r="AD101" i="8"/>
  <c r="P102" i="8"/>
  <c r="Q102" i="8"/>
  <c r="R102" i="8"/>
  <c r="S102" i="8"/>
  <c r="T102" i="8"/>
  <c r="U102" i="8"/>
  <c r="V102" i="8"/>
  <c r="X102" i="8"/>
  <c r="Y102" i="8"/>
  <c r="Z102" i="8"/>
  <c r="AA102" i="8"/>
  <c r="AB102" i="8"/>
  <c r="AC102" i="8"/>
  <c r="AD102" i="8"/>
  <c r="P103" i="8"/>
  <c r="Q103" i="8"/>
  <c r="R103" i="8"/>
  <c r="S103" i="8"/>
  <c r="T103" i="8"/>
  <c r="U103" i="8"/>
  <c r="V103" i="8"/>
  <c r="X103" i="8"/>
  <c r="Y103" i="8"/>
  <c r="Z103" i="8"/>
  <c r="AA103" i="8"/>
  <c r="AB103" i="8"/>
  <c r="AC103" i="8"/>
  <c r="AD103" i="8"/>
  <c r="P104" i="8"/>
  <c r="Q104" i="8"/>
  <c r="R104" i="8"/>
  <c r="S104" i="8"/>
  <c r="T104" i="8"/>
  <c r="U104" i="8"/>
  <c r="V104" i="8"/>
  <c r="X104" i="8"/>
  <c r="Y104" i="8"/>
  <c r="Z104" i="8"/>
  <c r="AA104" i="8"/>
  <c r="AB104" i="8"/>
  <c r="AC104" i="8"/>
  <c r="AD104" i="8"/>
  <c r="P105" i="8"/>
  <c r="Q105" i="8"/>
  <c r="R105" i="8"/>
  <c r="S105" i="8"/>
  <c r="T105" i="8"/>
  <c r="U105" i="8"/>
  <c r="V105" i="8"/>
  <c r="X105" i="8"/>
  <c r="Y105" i="8"/>
  <c r="Z105" i="8"/>
  <c r="AA105" i="8"/>
  <c r="AB105" i="8"/>
  <c r="AC105" i="8"/>
  <c r="AD105" i="8"/>
  <c r="P106" i="8"/>
  <c r="Q106" i="8"/>
  <c r="R106" i="8"/>
  <c r="S106" i="8"/>
  <c r="T106" i="8"/>
  <c r="U106" i="8"/>
  <c r="V106" i="8"/>
  <c r="X106" i="8"/>
  <c r="Y106" i="8"/>
  <c r="Z106" i="8"/>
  <c r="AA106" i="8"/>
  <c r="AB106" i="8"/>
  <c r="AC106" i="8"/>
  <c r="AD106" i="8"/>
  <c r="P107" i="8"/>
  <c r="Q107" i="8"/>
  <c r="R107" i="8"/>
  <c r="S107" i="8"/>
  <c r="T107" i="8"/>
  <c r="U107" i="8"/>
  <c r="V107" i="8"/>
  <c r="X107" i="8"/>
  <c r="Y107" i="8"/>
  <c r="Z107" i="8"/>
  <c r="AA107" i="8"/>
  <c r="AB107" i="8"/>
  <c r="AC107" i="8"/>
  <c r="AD107" i="8"/>
  <c r="P108" i="8"/>
  <c r="Q108" i="8"/>
  <c r="R108" i="8"/>
  <c r="S108" i="8"/>
  <c r="T108" i="8"/>
  <c r="U108" i="8"/>
  <c r="V108" i="8"/>
  <c r="X108" i="8"/>
  <c r="Y108" i="8"/>
  <c r="Z108" i="8"/>
  <c r="AA108" i="8"/>
  <c r="AB108" i="8"/>
  <c r="AC108" i="8"/>
  <c r="AD108" i="8"/>
  <c r="P109" i="8"/>
  <c r="Q109" i="8"/>
  <c r="R109" i="8"/>
  <c r="S109" i="8"/>
  <c r="T109" i="8"/>
  <c r="U109" i="8"/>
  <c r="V109" i="8"/>
  <c r="X109" i="8"/>
  <c r="Y109" i="8"/>
  <c r="Z109" i="8"/>
  <c r="AA109" i="8"/>
  <c r="AB109" i="8"/>
  <c r="AC109" i="8"/>
  <c r="AD109" i="8"/>
  <c r="P110" i="8"/>
  <c r="Q110" i="8"/>
  <c r="R110" i="8"/>
  <c r="S110" i="8"/>
  <c r="T110" i="8"/>
  <c r="U110" i="8"/>
  <c r="V110" i="8"/>
  <c r="X110" i="8"/>
  <c r="Y110" i="8"/>
  <c r="Z110" i="8"/>
  <c r="AA110" i="8"/>
  <c r="AB110" i="8"/>
  <c r="AC110" i="8"/>
  <c r="AD110" i="8"/>
  <c r="P111" i="8"/>
  <c r="Q111" i="8"/>
  <c r="R111" i="8"/>
  <c r="S111" i="8"/>
  <c r="T111" i="8"/>
  <c r="U111" i="8"/>
  <c r="V111" i="8"/>
  <c r="X111" i="8"/>
  <c r="Y111" i="8"/>
  <c r="Z111" i="8"/>
  <c r="AA111" i="8"/>
  <c r="AB111" i="8"/>
  <c r="AC111" i="8"/>
  <c r="AD111" i="8"/>
  <c r="P112" i="8"/>
  <c r="Q112" i="8"/>
  <c r="R112" i="8"/>
  <c r="S112" i="8"/>
  <c r="T112" i="8"/>
  <c r="U112" i="8"/>
  <c r="V112" i="8"/>
  <c r="X112" i="8"/>
  <c r="Y112" i="8"/>
  <c r="Z112" i="8"/>
  <c r="AA112" i="8"/>
  <c r="AB112" i="8"/>
  <c r="AC112" i="8"/>
  <c r="AD112" i="8"/>
  <c r="P113" i="8"/>
  <c r="Q113" i="8"/>
  <c r="R113" i="8"/>
  <c r="S113" i="8"/>
  <c r="T113" i="8"/>
  <c r="U113" i="8"/>
  <c r="V113" i="8"/>
  <c r="X113" i="8"/>
  <c r="Y113" i="8"/>
  <c r="Z113" i="8"/>
  <c r="AA113" i="8"/>
  <c r="AB113" i="8"/>
  <c r="AC113" i="8"/>
  <c r="AD113" i="8"/>
  <c r="P114" i="8"/>
  <c r="Q114" i="8"/>
  <c r="R114" i="8"/>
  <c r="S114" i="8"/>
  <c r="T114" i="8"/>
  <c r="U114" i="8"/>
  <c r="V114" i="8"/>
  <c r="X114" i="8"/>
  <c r="Y114" i="8"/>
  <c r="Z114" i="8"/>
  <c r="AA114" i="8"/>
  <c r="AB114" i="8"/>
  <c r="AC114" i="8"/>
  <c r="AD114" i="8"/>
  <c r="P115" i="8"/>
  <c r="Q115" i="8"/>
  <c r="R115" i="8"/>
  <c r="S115" i="8"/>
  <c r="T115" i="8"/>
  <c r="U115" i="8"/>
  <c r="V115" i="8"/>
  <c r="X115" i="8"/>
  <c r="Y115" i="8"/>
  <c r="Z115" i="8"/>
  <c r="AA115" i="8"/>
  <c r="AB115" i="8"/>
  <c r="AC115" i="8"/>
  <c r="AD115" i="8"/>
  <c r="P116" i="8"/>
  <c r="Q116" i="8"/>
  <c r="R116" i="8"/>
  <c r="S116" i="8"/>
  <c r="T116" i="8"/>
  <c r="U116" i="8"/>
  <c r="V116" i="8"/>
  <c r="X116" i="8"/>
  <c r="Y116" i="8"/>
  <c r="Z116" i="8"/>
  <c r="AA116" i="8"/>
  <c r="AB116" i="8"/>
  <c r="AC116" i="8"/>
  <c r="AD116" i="8"/>
  <c r="P117" i="8"/>
  <c r="Q117" i="8"/>
  <c r="R117" i="8"/>
  <c r="S117" i="8"/>
  <c r="T117" i="8"/>
  <c r="U117" i="8"/>
  <c r="V117" i="8"/>
  <c r="X117" i="8"/>
  <c r="Y117" i="8"/>
  <c r="Z117" i="8"/>
  <c r="AA117" i="8"/>
  <c r="AB117" i="8"/>
  <c r="AC117" i="8"/>
  <c r="AD117" i="8"/>
  <c r="P118" i="8"/>
  <c r="Q118" i="8"/>
  <c r="R118" i="8"/>
  <c r="S118" i="8"/>
  <c r="T118" i="8"/>
  <c r="U118" i="8"/>
  <c r="V118" i="8"/>
  <c r="X118" i="8"/>
  <c r="Y118" i="8"/>
  <c r="Z118" i="8"/>
  <c r="AA118" i="8"/>
  <c r="AB118" i="8"/>
  <c r="AC118" i="8"/>
  <c r="AD118" i="8"/>
  <c r="P119" i="8"/>
  <c r="Q119" i="8"/>
  <c r="R119" i="8"/>
  <c r="S119" i="8"/>
  <c r="T119" i="8"/>
  <c r="U119" i="8"/>
  <c r="V119" i="8"/>
  <c r="X119" i="8"/>
  <c r="Y119" i="8"/>
  <c r="Z119" i="8"/>
  <c r="AA119" i="8"/>
  <c r="AB119" i="8"/>
  <c r="AC119" i="8"/>
  <c r="AD119" i="8"/>
  <c r="P120" i="8"/>
  <c r="Q120" i="8"/>
  <c r="R120" i="8"/>
  <c r="S120" i="8"/>
  <c r="T120" i="8"/>
  <c r="U120" i="8"/>
  <c r="V120" i="8"/>
  <c r="X120" i="8"/>
  <c r="Y120" i="8"/>
  <c r="Z120" i="8"/>
  <c r="AA120" i="8"/>
  <c r="AB120" i="8"/>
  <c r="AC120" i="8"/>
  <c r="AD120" i="8"/>
  <c r="P121" i="8"/>
  <c r="Q121" i="8"/>
  <c r="R121" i="8"/>
  <c r="S121" i="8"/>
  <c r="T121" i="8"/>
  <c r="U121" i="8"/>
  <c r="V121" i="8"/>
  <c r="X121" i="8"/>
  <c r="Y121" i="8"/>
  <c r="Z121" i="8"/>
  <c r="AA121" i="8"/>
  <c r="AB121" i="8"/>
  <c r="AC121" i="8"/>
  <c r="AD121" i="8"/>
  <c r="P122" i="8"/>
  <c r="Q122" i="8"/>
  <c r="R122" i="8"/>
  <c r="S122" i="8"/>
  <c r="T122" i="8"/>
  <c r="U122" i="8"/>
  <c r="V122" i="8"/>
  <c r="X122" i="8"/>
  <c r="Y122" i="8"/>
  <c r="Z122" i="8"/>
  <c r="AA122" i="8"/>
  <c r="AB122" i="8"/>
  <c r="AC122" i="8"/>
  <c r="AD122" i="8"/>
  <c r="P123" i="8"/>
  <c r="Q123" i="8"/>
  <c r="R123" i="8"/>
  <c r="S123" i="8"/>
  <c r="T123" i="8"/>
  <c r="U123" i="8"/>
  <c r="V123" i="8"/>
  <c r="X123" i="8"/>
  <c r="Y123" i="8"/>
  <c r="Z123" i="8"/>
  <c r="AA123" i="8"/>
  <c r="AB123" i="8"/>
  <c r="AC123" i="8"/>
  <c r="AD123" i="8"/>
  <c r="P124" i="8"/>
  <c r="Q124" i="8"/>
  <c r="R124" i="8"/>
  <c r="S124" i="8"/>
  <c r="T124" i="8"/>
  <c r="U124" i="8"/>
  <c r="V124" i="8"/>
  <c r="X124" i="8"/>
  <c r="Y124" i="8"/>
  <c r="Z124" i="8"/>
  <c r="AA124" i="8"/>
  <c r="AB124" i="8"/>
  <c r="AC124" i="8"/>
  <c r="AD124" i="8"/>
  <c r="P125" i="8"/>
  <c r="Q125" i="8"/>
  <c r="R125" i="8"/>
  <c r="S125" i="8"/>
  <c r="T125" i="8"/>
  <c r="U125" i="8"/>
  <c r="V125" i="8"/>
  <c r="X125" i="8"/>
  <c r="Y125" i="8"/>
  <c r="Z125" i="8"/>
  <c r="AA125" i="8"/>
  <c r="AB125" i="8"/>
  <c r="AC125" i="8"/>
  <c r="AD125" i="8"/>
  <c r="P126" i="8"/>
  <c r="Q126" i="8"/>
  <c r="R126" i="8"/>
  <c r="S126" i="8"/>
  <c r="T126" i="8"/>
  <c r="U126" i="8"/>
  <c r="V126" i="8"/>
  <c r="X126" i="8"/>
  <c r="Y126" i="8"/>
  <c r="Z126" i="8"/>
  <c r="AA126" i="8"/>
  <c r="AB126" i="8"/>
  <c r="AC126" i="8"/>
  <c r="AD126" i="8"/>
  <c r="P127" i="8"/>
  <c r="Q127" i="8"/>
  <c r="R127" i="8"/>
  <c r="S127" i="8"/>
  <c r="T127" i="8"/>
  <c r="U127" i="8"/>
  <c r="V127" i="8"/>
  <c r="X127" i="8"/>
  <c r="Y127" i="8"/>
  <c r="Z127" i="8"/>
  <c r="AA127" i="8"/>
  <c r="AB127" i="8"/>
  <c r="AC127" i="8"/>
  <c r="AD127" i="8"/>
  <c r="P128" i="8"/>
  <c r="Q128" i="8"/>
  <c r="R128" i="8"/>
  <c r="S128" i="8"/>
  <c r="T128" i="8"/>
  <c r="U128" i="8"/>
  <c r="V128" i="8"/>
  <c r="X128" i="8"/>
  <c r="Y128" i="8"/>
  <c r="Z128" i="8"/>
  <c r="AA128" i="8"/>
  <c r="AB128" i="8"/>
  <c r="AC128" i="8"/>
  <c r="AD128" i="8"/>
  <c r="P129" i="8"/>
  <c r="Q129" i="8"/>
  <c r="R129" i="8"/>
  <c r="S129" i="8"/>
  <c r="T129" i="8"/>
  <c r="U129" i="8"/>
  <c r="V129" i="8"/>
  <c r="X129" i="8"/>
  <c r="Y129" i="8"/>
  <c r="Z129" i="8"/>
  <c r="AA129" i="8"/>
  <c r="AB129" i="8"/>
  <c r="AC129" i="8"/>
  <c r="AD129" i="8"/>
  <c r="P130" i="8"/>
  <c r="Q130" i="8"/>
  <c r="R130" i="8"/>
  <c r="S130" i="8"/>
  <c r="T130" i="8"/>
  <c r="U130" i="8"/>
  <c r="V130" i="8"/>
  <c r="X130" i="8"/>
  <c r="Y130" i="8"/>
  <c r="Z130" i="8"/>
  <c r="AA130" i="8"/>
  <c r="AB130" i="8"/>
  <c r="AC130" i="8"/>
  <c r="AD130" i="8"/>
  <c r="P131" i="8"/>
  <c r="Q131" i="8"/>
  <c r="R131" i="8"/>
  <c r="S131" i="8"/>
  <c r="T131" i="8"/>
  <c r="U131" i="8"/>
  <c r="V131" i="8"/>
  <c r="X131" i="8"/>
  <c r="Y131" i="8"/>
  <c r="Z131" i="8"/>
  <c r="AA131" i="8"/>
  <c r="AB131" i="8"/>
  <c r="AC131" i="8"/>
  <c r="AD131" i="8"/>
  <c r="P132" i="8"/>
  <c r="Q132" i="8"/>
  <c r="R132" i="8"/>
  <c r="S132" i="8"/>
  <c r="T132" i="8"/>
  <c r="U132" i="8"/>
  <c r="V132" i="8"/>
  <c r="X132" i="8"/>
  <c r="Y132" i="8"/>
  <c r="Z132" i="8"/>
  <c r="AA132" i="8"/>
  <c r="AB132" i="8"/>
  <c r="AC132" i="8"/>
  <c r="AD132" i="8"/>
  <c r="P133" i="8"/>
  <c r="Q133" i="8"/>
  <c r="R133" i="8"/>
  <c r="S133" i="8"/>
  <c r="T133" i="8"/>
  <c r="U133" i="8"/>
  <c r="V133" i="8"/>
  <c r="X133" i="8"/>
  <c r="Y133" i="8"/>
  <c r="Z133" i="8"/>
  <c r="AA133" i="8"/>
  <c r="AB133" i="8"/>
  <c r="AC133" i="8"/>
  <c r="AD133" i="8"/>
  <c r="P134" i="8"/>
  <c r="Q134" i="8"/>
  <c r="R134" i="8"/>
  <c r="S134" i="8"/>
  <c r="T134" i="8"/>
  <c r="U134" i="8"/>
  <c r="V134" i="8"/>
  <c r="X134" i="8"/>
  <c r="Y134" i="8"/>
  <c r="Z134" i="8"/>
  <c r="AA134" i="8"/>
  <c r="AB134" i="8"/>
  <c r="AC134" i="8"/>
  <c r="AD134" i="8"/>
  <c r="P135" i="8"/>
  <c r="Q135" i="8"/>
  <c r="R135" i="8"/>
  <c r="S135" i="8"/>
  <c r="T135" i="8"/>
  <c r="U135" i="8"/>
  <c r="V135" i="8"/>
  <c r="X135" i="8"/>
  <c r="Y135" i="8"/>
  <c r="Z135" i="8"/>
  <c r="AA135" i="8"/>
  <c r="AB135" i="8"/>
  <c r="AC135" i="8"/>
  <c r="AD135" i="8"/>
  <c r="P136" i="8"/>
  <c r="Q136" i="8"/>
  <c r="R136" i="8"/>
  <c r="S136" i="8"/>
  <c r="T136" i="8"/>
  <c r="U136" i="8"/>
  <c r="V136" i="8"/>
  <c r="X136" i="8"/>
  <c r="Y136" i="8"/>
  <c r="Z136" i="8"/>
  <c r="AA136" i="8"/>
  <c r="AB136" i="8"/>
  <c r="AC136" i="8"/>
  <c r="AD136" i="8"/>
  <c r="P137" i="8"/>
  <c r="Q137" i="8"/>
  <c r="R137" i="8"/>
  <c r="S137" i="8"/>
  <c r="T137" i="8"/>
  <c r="U137" i="8"/>
  <c r="V137" i="8"/>
  <c r="X137" i="8"/>
  <c r="Y137" i="8"/>
  <c r="Z137" i="8"/>
  <c r="AA137" i="8"/>
  <c r="AB137" i="8"/>
  <c r="AC137" i="8"/>
  <c r="AD137" i="8"/>
  <c r="P138" i="8"/>
  <c r="Q138" i="8"/>
  <c r="R138" i="8"/>
  <c r="S138" i="8"/>
  <c r="T138" i="8"/>
  <c r="U138" i="8"/>
  <c r="V138" i="8"/>
  <c r="X138" i="8"/>
  <c r="Y138" i="8"/>
  <c r="Z138" i="8"/>
  <c r="AA138" i="8"/>
  <c r="AB138" i="8"/>
  <c r="AC138" i="8"/>
  <c r="AD138" i="8"/>
  <c r="P139" i="8"/>
  <c r="Q139" i="8"/>
  <c r="R139" i="8"/>
  <c r="S139" i="8"/>
  <c r="T139" i="8"/>
  <c r="U139" i="8"/>
  <c r="V139" i="8"/>
  <c r="X139" i="8"/>
  <c r="Y139" i="8"/>
  <c r="Z139" i="8"/>
  <c r="AA139" i="8"/>
  <c r="AB139" i="8"/>
  <c r="AC139" i="8"/>
  <c r="AD139" i="8"/>
  <c r="P140" i="8"/>
  <c r="Q140" i="8"/>
  <c r="R140" i="8"/>
  <c r="S140" i="8"/>
  <c r="T140" i="8"/>
  <c r="U140" i="8"/>
  <c r="V140" i="8"/>
  <c r="X140" i="8"/>
  <c r="Y140" i="8"/>
  <c r="Z140" i="8"/>
  <c r="AA140" i="8"/>
  <c r="AB140" i="8"/>
  <c r="AC140" i="8"/>
  <c r="AD140" i="8"/>
  <c r="P141" i="8"/>
  <c r="Q141" i="8"/>
  <c r="R141" i="8"/>
  <c r="S141" i="8"/>
  <c r="T141" i="8"/>
  <c r="U141" i="8"/>
  <c r="V141" i="8"/>
  <c r="X141" i="8"/>
  <c r="Y141" i="8"/>
  <c r="Z141" i="8"/>
  <c r="AA141" i="8"/>
  <c r="AB141" i="8"/>
  <c r="AC141" i="8"/>
  <c r="AD141" i="8"/>
  <c r="P142" i="8"/>
  <c r="Q142" i="8"/>
  <c r="R142" i="8"/>
  <c r="S142" i="8"/>
  <c r="T142" i="8"/>
  <c r="U142" i="8"/>
  <c r="V142" i="8"/>
  <c r="X142" i="8"/>
  <c r="Y142" i="8"/>
  <c r="Z142" i="8"/>
  <c r="AA142" i="8"/>
  <c r="AB142" i="8"/>
  <c r="AC142" i="8"/>
  <c r="AD142" i="8"/>
  <c r="P143" i="8"/>
  <c r="Q143" i="8"/>
  <c r="R143" i="8"/>
  <c r="S143" i="8"/>
  <c r="T143" i="8"/>
  <c r="U143" i="8"/>
  <c r="V143" i="8"/>
  <c r="X143" i="8"/>
  <c r="Y143" i="8"/>
  <c r="Z143" i="8"/>
  <c r="AA143" i="8"/>
  <c r="AB143" i="8"/>
  <c r="AC143" i="8"/>
  <c r="AD143" i="8"/>
  <c r="P144" i="8"/>
  <c r="Q144" i="8"/>
  <c r="R144" i="8"/>
  <c r="S144" i="8"/>
  <c r="T144" i="8"/>
  <c r="U144" i="8"/>
  <c r="V144" i="8"/>
  <c r="X144" i="8"/>
  <c r="Y144" i="8"/>
  <c r="Z144" i="8"/>
  <c r="AA144" i="8"/>
  <c r="AB144" i="8"/>
  <c r="AC144" i="8"/>
  <c r="AD144" i="8"/>
  <c r="P145" i="8"/>
  <c r="Q145" i="8"/>
  <c r="R145" i="8"/>
  <c r="S145" i="8"/>
  <c r="T145" i="8"/>
  <c r="U145" i="8"/>
  <c r="V145" i="8"/>
  <c r="X145" i="8"/>
  <c r="Y145" i="8"/>
  <c r="Z145" i="8"/>
  <c r="AA145" i="8"/>
  <c r="AB145" i="8"/>
  <c r="AC145" i="8"/>
  <c r="AD145" i="8"/>
  <c r="P146" i="8"/>
  <c r="Q146" i="8"/>
  <c r="R146" i="8"/>
  <c r="S146" i="8"/>
  <c r="T146" i="8"/>
  <c r="U146" i="8"/>
  <c r="V146" i="8"/>
  <c r="X146" i="8"/>
  <c r="Y146" i="8"/>
  <c r="Z146" i="8"/>
  <c r="AA146" i="8"/>
  <c r="AB146" i="8"/>
  <c r="AC146" i="8"/>
  <c r="AD146" i="8"/>
  <c r="P147" i="8"/>
  <c r="Q147" i="8"/>
  <c r="R147" i="8"/>
  <c r="S147" i="8"/>
  <c r="T147" i="8"/>
  <c r="U147" i="8"/>
  <c r="V147" i="8"/>
  <c r="X147" i="8"/>
  <c r="Y147" i="8"/>
  <c r="Z147" i="8"/>
  <c r="AA147" i="8"/>
  <c r="AB147" i="8"/>
  <c r="AC147" i="8"/>
  <c r="AD147" i="8"/>
  <c r="P148" i="8"/>
  <c r="Q148" i="8"/>
  <c r="R148" i="8"/>
  <c r="S148" i="8"/>
  <c r="T148" i="8"/>
  <c r="U148" i="8"/>
  <c r="V148" i="8"/>
  <c r="X148" i="8"/>
  <c r="Y148" i="8"/>
  <c r="Z148" i="8"/>
  <c r="AA148" i="8"/>
  <c r="AB148" i="8"/>
  <c r="AC148" i="8"/>
  <c r="AD148" i="8"/>
  <c r="P149" i="8"/>
  <c r="Q149" i="8"/>
  <c r="R149" i="8"/>
  <c r="S149" i="8"/>
  <c r="T149" i="8"/>
  <c r="U149" i="8"/>
  <c r="V149" i="8"/>
  <c r="X149" i="8"/>
  <c r="Y149" i="8"/>
  <c r="Z149" i="8"/>
  <c r="AA149" i="8"/>
  <c r="AB149" i="8"/>
  <c r="AC149" i="8"/>
  <c r="AD149" i="8"/>
  <c r="P150" i="8"/>
  <c r="Q150" i="8"/>
  <c r="R150" i="8"/>
  <c r="S150" i="8"/>
  <c r="T150" i="8"/>
  <c r="U150" i="8"/>
  <c r="V150" i="8"/>
  <c r="X150" i="8"/>
  <c r="Y150" i="8"/>
  <c r="Z150" i="8"/>
  <c r="AA150" i="8"/>
  <c r="AB150" i="8"/>
  <c r="AC150" i="8"/>
  <c r="AD150" i="8"/>
  <c r="P151" i="8"/>
  <c r="Q151" i="8"/>
  <c r="R151" i="8"/>
  <c r="S151" i="8"/>
  <c r="T151" i="8"/>
  <c r="U151" i="8"/>
  <c r="V151" i="8"/>
  <c r="X151" i="8"/>
  <c r="Y151" i="8"/>
  <c r="Z151" i="8"/>
  <c r="AA151" i="8"/>
  <c r="AB151" i="8"/>
  <c r="AC151" i="8"/>
  <c r="AD151" i="8"/>
  <c r="P152" i="8"/>
  <c r="Q152" i="8"/>
  <c r="R152" i="8"/>
  <c r="S152" i="8"/>
  <c r="T152" i="8"/>
  <c r="U152" i="8"/>
  <c r="V152" i="8"/>
  <c r="X152" i="8"/>
  <c r="Y152" i="8"/>
  <c r="Z152" i="8"/>
  <c r="AA152" i="8"/>
  <c r="AB152" i="8"/>
  <c r="AC152" i="8"/>
  <c r="AD152" i="8"/>
  <c r="P153" i="8"/>
  <c r="Q153" i="8"/>
  <c r="R153" i="8"/>
  <c r="S153" i="8"/>
  <c r="T153" i="8"/>
  <c r="U153" i="8"/>
  <c r="V153" i="8"/>
  <c r="X153" i="8"/>
  <c r="Y153" i="8"/>
  <c r="Z153" i="8"/>
  <c r="AA153" i="8"/>
  <c r="AB153" i="8"/>
  <c r="AC153" i="8"/>
  <c r="AD153" i="8"/>
  <c r="P154" i="8"/>
  <c r="Q154" i="8"/>
  <c r="R154" i="8"/>
  <c r="S154" i="8"/>
  <c r="T154" i="8"/>
  <c r="U154" i="8"/>
  <c r="V154" i="8"/>
  <c r="X154" i="8"/>
  <c r="Y154" i="8"/>
  <c r="Z154" i="8"/>
  <c r="AA154" i="8"/>
  <c r="AB154" i="8"/>
  <c r="AC154" i="8"/>
  <c r="AD154" i="8"/>
  <c r="P155" i="8"/>
  <c r="Q155" i="8"/>
  <c r="R155" i="8"/>
  <c r="S155" i="8"/>
  <c r="T155" i="8"/>
  <c r="U155" i="8"/>
  <c r="V155" i="8"/>
  <c r="X155" i="8"/>
  <c r="Y155" i="8"/>
  <c r="Z155" i="8"/>
  <c r="AA155" i="8"/>
  <c r="AB155" i="8"/>
  <c r="AC155" i="8"/>
  <c r="AD155" i="8"/>
  <c r="P156" i="8"/>
  <c r="Q156" i="8"/>
  <c r="R156" i="8"/>
  <c r="S156" i="8"/>
  <c r="T156" i="8"/>
  <c r="U156" i="8"/>
  <c r="V156" i="8"/>
  <c r="X156" i="8"/>
  <c r="Y156" i="8"/>
  <c r="Z156" i="8"/>
  <c r="AA156" i="8"/>
  <c r="AB156" i="8"/>
  <c r="AC156" i="8"/>
  <c r="AD156" i="8"/>
  <c r="P157" i="8"/>
  <c r="Q157" i="8"/>
  <c r="R157" i="8"/>
  <c r="S157" i="8"/>
  <c r="T157" i="8"/>
  <c r="U157" i="8"/>
  <c r="V157" i="8"/>
  <c r="X157" i="8"/>
  <c r="Y157" i="8"/>
  <c r="Z157" i="8"/>
  <c r="AA157" i="8"/>
  <c r="AB157" i="8"/>
  <c r="AC157" i="8"/>
  <c r="AD157" i="8"/>
  <c r="P158" i="8"/>
  <c r="Q158" i="8"/>
  <c r="R158" i="8"/>
  <c r="S158" i="8"/>
  <c r="T158" i="8"/>
  <c r="U158" i="8"/>
  <c r="V158" i="8"/>
  <c r="X158" i="8"/>
  <c r="Y158" i="8"/>
  <c r="Z158" i="8"/>
  <c r="AA158" i="8"/>
  <c r="AB158" i="8"/>
  <c r="AC158" i="8"/>
  <c r="AD158" i="8"/>
  <c r="P159" i="8"/>
  <c r="Q159" i="8"/>
  <c r="R159" i="8"/>
  <c r="S159" i="8"/>
  <c r="T159" i="8"/>
  <c r="U159" i="8"/>
  <c r="V159" i="8"/>
  <c r="X159" i="8"/>
  <c r="Y159" i="8"/>
  <c r="Z159" i="8"/>
  <c r="AA159" i="8"/>
  <c r="AB159" i="8"/>
  <c r="AC159" i="8"/>
  <c r="AD159" i="8"/>
  <c r="P160" i="8"/>
  <c r="Q160" i="8"/>
  <c r="R160" i="8"/>
  <c r="S160" i="8"/>
  <c r="T160" i="8"/>
  <c r="U160" i="8"/>
  <c r="V160" i="8"/>
  <c r="X160" i="8"/>
  <c r="Y160" i="8"/>
  <c r="Z160" i="8"/>
  <c r="AA160" i="8"/>
  <c r="AB160" i="8"/>
  <c r="AC160" i="8"/>
  <c r="AD160" i="8"/>
  <c r="P161" i="8"/>
  <c r="Q161" i="8"/>
  <c r="R161" i="8"/>
  <c r="S161" i="8"/>
  <c r="T161" i="8"/>
  <c r="U161" i="8"/>
  <c r="V161" i="8"/>
  <c r="X161" i="8"/>
  <c r="Y161" i="8"/>
  <c r="Z161" i="8"/>
  <c r="AA161" i="8"/>
  <c r="AB161" i="8"/>
  <c r="AC161" i="8"/>
  <c r="AD161" i="8"/>
  <c r="P162" i="8"/>
  <c r="Q162" i="8"/>
  <c r="R162" i="8"/>
  <c r="S162" i="8"/>
  <c r="T162" i="8"/>
  <c r="U162" i="8"/>
  <c r="V162" i="8"/>
  <c r="X162" i="8"/>
  <c r="Y162" i="8"/>
  <c r="Z162" i="8"/>
  <c r="AA162" i="8"/>
  <c r="AB162" i="8"/>
  <c r="AC162" i="8"/>
  <c r="AD162" i="8"/>
  <c r="P163" i="8"/>
  <c r="Q163" i="8"/>
  <c r="R163" i="8"/>
  <c r="S163" i="8"/>
  <c r="T163" i="8"/>
  <c r="U163" i="8"/>
  <c r="V163" i="8"/>
  <c r="X163" i="8"/>
  <c r="Y163" i="8"/>
  <c r="Z163" i="8"/>
  <c r="AA163" i="8"/>
  <c r="AB163" i="8"/>
  <c r="AC163" i="8"/>
  <c r="AD163" i="8"/>
  <c r="P164" i="8"/>
  <c r="Q164" i="8"/>
  <c r="R164" i="8"/>
  <c r="S164" i="8"/>
  <c r="T164" i="8"/>
  <c r="U164" i="8"/>
  <c r="V164" i="8"/>
  <c r="X164" i="8"/>
  <c r="Y164" i="8"/>
  <c r="Z164" i="8"/>
  <c r="AA164" i="8"/>
  <c r="AB164" i="8"/>
  <c r="AC164" i="8"/>
  <c r="AD164" i="8"/>
  <c r="P165" i="8"/>
  <c r="Q165" i="8"/>
  <c r="R165" i="8"/>
  <c r="S165" i="8"/>
  <c r="T165" i="8"/>
  <c r="U165" i="8"/>
  <c r="V165" i="8"/>
  <c r="X165" i="8"/>
  <c r="Y165" i="8"/>
  <c r="Z165" i="8"/>
  <c r="AA165" i="8"/>
  <c r="AB165" i="8"/>
  <c r="AC165" i="8"/>
  <c r="AD165" i="8"/>
  <c r="P166" i="8"/>
  <c r="Q166" i="8"/>
  <c r="R166" i="8"/>
  <c r="S166" i="8"/>
  <c r="T166" i="8"/>
  <c r="U166" i="8"/>
  <c r="V166" i="8"/>
  <c r="X166" i="8"/>
  <c r="Y166" i="8"/>
  <c r="Z166" i="8"/>
  <c r="AA166" i="8"/>
  <c r="AB166" i="8"/>
  <c r="AC166" i="8"/>
  <c r="AD166" i="8"/>
  <c r="P167" i="8"/>
  <c r="Q167" i="8"/>
  <c r="R167" i="8"/>
  <c r="S167" i="8"/>
  <c r="T167" i="8"/>
  <c r="U167" i="8"/>
  <c r="V167" i="8"/>
  <c r="X167" i="8"/>
  <c r="Y167" i="8"/>
  <c r="Z167" i="8"/>
  <c r="AA167" i="8"/>
  <c r="AB167" i="8"/>
  <c r="AC167" i="8"/>
  <c r="AD167" i="8"/>
  <c r="P168" i="8"/>
  <c r="Q168" i="8"/>
  <c r="R168" i="8"/>
  <c r="S168" i="8"/>
  <c r="T168" i="8"/>
  <c r="U168" i="8"/>
  <c r="V168" i="8"/>
  <c r="X168" i="8"/>
  <c r="Y168" i="8"/>
  <c r="Z168" i="8"/>
  <c r="AA168" i="8"/>
  <c r="AB168" i="8"/>
  <c r="AC168" i="8"/>
  <c r="AD168" i="8"/>
  <c r="P169" i="8"/>
  <c r="Q169" i="8"/>
  <c r="R169" i="8"/>
  <c r="S169" i="8"/>
  <c r="T169" i="8"/>
  <c r="U169" i="8"/>
  <c r="V169" i="8"/>
  <c r="X169" i="8"/>
  <c r="Y169" i="8"/>
  <c r="Z169" i="8"/>
  <c r="AA169" i="8"/>
  <c r="AB169" i="8"/>
  <c r="AC169" i="8"/>
  <c r="AD169" i="8"/>
  <c r="P170" i="8"/>
  <c r="Q170" i="8"/>
  <c r="R170" i="8"/>
  <c r="S170" i="8"/>
  <c r="T170" i="8"/>
  <c r="U170" i="8"/>
  <c r="V170" i="8"/>
  <c r="X170" i="8"/>
  <c r="Y170" i="8"/>
  <c r="Z170" i="8"/>
  <c r="AA170" i="8"/>
  <c r="AB170" i="8"/>
  <c r="AC170" i="8"/>
  <c r="AD170" i="8"/>
  <c r="P171" i="8"/>
  <c r="Q171" i="8"/>
  <c r="R171" i="8"/>
  <c r="S171" i="8"/>
  <c r="T171" i="8"/>
  <c r="U171" i="8"/>
  <c r="V171" i="8"/>
  <c r="X171" i="8"/>
  <c r="Y171" i="8"/>
  <c r="Z171" i="8"/>
  <c r="AA171" i="8"/>
  <c r="AB171" i="8"/>
  <c r="AC171" i="8"/>
  <c r="AD171" i="8"/>
  <c r="P172" i="8"/>
  <c r="Q172" i="8"/>
  <c r="R172" i="8"/>
  <c r="S172" i="8"/>
  <c r="T172" i="8"/>
  <c r="U172" i="8"/>
  <c r="V172" i="8"/>
  <c r="X172" i="8"/>
  <c r="Y172" i="8"/>
  <c r="Z172" i="8"/>
  <c r="AA172" i="8"/>
  <c r="AB172" i="8"/>
  <c r="AC172" i="8"/>
  <c r="AD172" i="8"/>
  <c r="P173" i="8"/>
  <c r="Q173" i="8"/>
  <c r="R173" i="8"/>
  <c r="S173" i="8"/>
  <c r="T173" i="8"/>
  <c r="U173" i="8"/>
  <c r="V173" i="8"/>
  <c r="X173" i="8"/>
  <c r="Y173" i="8"/>
  <c r="Z173" i="8"/>
  <c r="AA173" i="8"/>
  <c r="AB173" i="8"/>
  <c r="AC173" i="8"/>
  <c r="AD173" i="8"/>
  <c r="P174" i="8"/>
  <c r="Q174" i="8"/>
  <c r="R174" i="8"/>
  <c r="S174" i="8"/>
  <c r="T174" i="8"/>
  <c r="U174" i="8"/>
  <c r="V174" i="8"/>
  <c r="X174" i="8"/>
  <c r="Y174" i="8"/>
  <c r="Z174" i="8"/>
  <c r="AA174" i="8"/>
  <c r="AB174" i="8"/>
  <c r="AC174" i="8"/>
  <c r="AD174" i="8"/>
  <c r="P175" i="8"/>
  <c r="Q175" i="8"/>
  <c r="R175" i="8"/>
  <c r="S175" i="8"/>
  <c r="T175" i="8"/>
  <c r="U175" i="8"/>
  <c r="V175" i="8"/>
  <c r="X175" i="8"/>
  <c r="Y175" i="8"/>
  <c r="Z175" i="8"/>
  <c r="AA175" i="8"/>
  <c r="AB175" i="8"/>
  <c r="AC175" i="8"/>
  <c r="AD175" i="8"/>
  <c r="P176" i="8"/>
  <c r="Q176" i="8"/>
  <c r="R176" i="8"/>
  <c r="S176" i="8"/>
  <c r="T176" i="8"/>
  <c r="U176" i="8"/>
  <c r="V176" i="8"/>
  <c r="X176" i="8"/>
  <c r="Y176" i="8"/>
  <c r="Z176" i="8"/>
  <c r="AA176" i="8"/>
  <c r="AB176" i="8"/>
  <c r="AC176" i="8"/>
  <c r="AD176" i="8"/>
  <c r="P177" i="8"/>
  <c r="Q177" i="8"/>
  <c r="R177" i="8"/>
  <c r="S177" i="8"/>
  <c r="T177" i="8"/>
  <c r="U177" i="8"/>
  <c r="V177" i="8"/>
  <c r="X177" i="8"/>
  <c r="Y177" i="8"/>
  <c r="Z177" i="8"/>
  <c r="AA177" i="8"/>
  <c r="AB177" i="8"/>
  <c r="AC177" i="8"/>
  <c r="AD177" i="8"/>
  <c r="P178" i="8"/>
  <c r="Q178" i="8"/>
  <c r="R178" i="8"/>
  <c r="S178" i="8"/>
  <c r="T178" i="8"/>
  <c r="U178" i="8"/>
  <c r="V178" i="8"/>
  <c r="X178" i="8"/>
  <c r="Y178" i="8"/>
  <c r="Z178" i="8"/>
  <c r="AA178" i="8"/>
  <c r="AB178" i="8"/>
  <c r="AC178" i="8"/>
  <c r="AD178" i="8"/>
  <c r="P179" i="8"/>
  <c r="Q179" i="8"/>
  <c r="R179" i="8"/>
  <c r="S179" i="8"/>
  <c r="T179" i="8"/>
  <c r="U179" i="8"/>
  <c r="V179" i="8"/>
  <c r="X179" i="8"/>
  <c r="Y179" i="8"/>
  <c r="Z179" i="8"/>
  <c r="AA179" i="8"/>
  <c r="AB179" i="8"/>
  <c r="AC179" i="8"/>
  <c r="AD179" i="8"/>
  <c r="P180" i="8"/>
  <c r="Q180" i="8"/>
  <c r="R180" i="8"/>
  <c r="S180" i="8"/>
  <c r="T180" i="8"/>
  <c r="U180" i="8"/>
  <c r="V180" i="8"/>
  <c r="X180" i="8"/>
  <c r="Y180" i="8"/>
  <c r="Z180" i="8"/>
  <c r="AA180" i="8"/>
  <c r="AB180" i="8"/>
  <c r="AC180" i="8"/>
  <c r="AD180" i="8"/>
  <c r="P181" i="8"/>
  <c r="Q181" i="8"/>
  <c r="R181" i="8"/>
  <c r="S181" i="8"/>
  <c r="T181" i="8"/>
  <c r="U181" i="8"/>
  <c r="V181" i="8"/>
  <c r="X181" i="8"/>
  <c r="Y181" i="8"/>
  <c r="Z181" i="8"/>
  <c r="AA181" i="8"/>
  <c r="AB181" i="8"/>
  <c r="AC181" i="8"/>
  <c r="AD181" i="8"/>
  <c r="P182" i="8"/>
  <c r="Q182" i="8"/>
  <c r="R182" i="8"/>
  <c r="S182" i="8"/>
  <c r="T182" i="8"/>
  <c r="U182" i="8"/>
  <c r="V182" i="8"/>
  <c r="X182" i="8"/>
  <c r="Y182" i="8"/>
  <c r="Z182" i="8"/>
  <c r="AA182" i="8"/>
  <c r="AB182" i="8"/>
  <c r="AC182" i="8"/>
  <c r="AD182" i="8"/>
  <c r="P183" i="8"/>
  <c r="Q183" i="8"/>
  <c r="R183" i="8"/>
  <c r="S183" i="8"/>
  <c r="T183" i="8"/>
  <c r="U183" i="8"/>
  <c r="V183" i="8"/>
  <c r="X183" i="8"/>
  <c r="Y183" i="8"/>
  <c r="Z183" i="8"/>
  <c r="AA183" i="8"/>
  <c r="AB183" i="8"/>
  <c r="AC183" i="8"/>
  <c r="AD183" i="8"/>
  <c r="P184" i="8"/>
  <c r="Q184" i="8"/>
  <c r="R184" i="8"/>
  <c r="S184" i="8"/>
  <c r="T184" i="8"/>
  <c r="U184" i="8"/>
  <c r="V184" i="8"/>
  <c r="X184" i="8"/>
  <c r="Y184" i="8"/>
  <c r="Z184" i="8"/>
  <c r="AA184" i="8"/>
  <c r="AB184" i="8"/>
  <c r="AC184" i="8"/>
  <c r="AD184" i="8"/>
  <c r="P185" i="8"/>
  <c r="Q185" i="8"/>
  <c r="R185" i="8"/>
  <c r="S185" i="8"/>
  <c r="T185" i="8"/>
  <c r="U185" i="8"/>
  <c r="V185" i="8"/>
  <c r="X185" i="8"/>
  <c r="Y185" i="8"/>
  <c r="Z185" i="8"/>
  <c r="AA185" i="8"/>
  <c r="AB185" i="8"/>
  <c r="AC185" i="8"/>
  <c r="AD185" i="8"/>
  <c r="P186" i="8"/>
  <c r="Q186" i="8"/>
  <c r="R186" i="8"/>
  <c r="S186" i="8"/>
  <c r="T186" i="8"/>
  <c r="U186" i="8"/>
  <c r="V186" i="8"/>
  <c r="X186" i="8"/>
  <c r="Y186" i="8"/>
  <c r="Z186" i="8"/>
  <c r="AA186" i="8"/>
  <c r="AB186" i="8"/>
  <c r="AC186" i="8"/>
  <c r="AD186" i="8"/>
  <c r="P187" i="8"/>
  <c r="Q187" i="8"/>
  <c r="R187" i="8"/>
  <c r="S187" i="8"/>
  <c r="T187" i="8"/>
  <c r="U187" i="8"/>
  <c r="V187" i="8"/>
  <c r="X187" i="8"/>
  <c r="Y187" i="8"/>
  <c r="Z187" i="8"/>
  <c r="AA187" i="8"/>
  <c r="AB187" i="8"/>
  <c r="AC187" i="8"/>
  <c r="AD187" i="8"/>
  <c r="P188" i="8"/>
  <c r="Q188" i="8"/>
  <c r="R188" i="8"/>
  <c r="S188" i="8"/>
  <c r="T188" i="8"/>
  <c r="U188" i="8"/>
  <c r="V188" i="8"/>
  <c r="X188" i="8"/>
  <c r="Y188" i="8"/>
  <c r="Z188" i="8"/>
  <c r="AA188" i="8"/>
  <c r="AB188" i="8"/>
  <c r="AC188" i="8"/>
  <c r="AD188" i="8"/>
  <c r="P189" i="8"/>
  <c r="Q189" i="8"/>
  <c r="R189" i="8"/>
  <c r="S189" i="8"/>
  <c r="T189" i="8"/>
  <c r="U189" i="8"/>
  <c r="V189" i="8"/>
  <c r="X189" i="8"/>
  <c r="Y189" i="8"/>
  <c r="Z189" i="8"/>
  <c r="AA189" i="8"/>
  <c r="AB189" i="8"/>
  <c r="AC189" i="8"/>
  <c r="AD189" i="8"/>
  <c r="P190" i="8"/>
  <c r="Q190" i="8"/>
  <c r="R190" i="8"/>
  <c r="S190" i="8"/>
  <c r="T190" i="8"/>
  <c r="U190" i="8"/>
  <c r="V190" i="8"/>
  <c r="X190" i="8"/>
  <c r="Y190" i="8"/>
  <c r="Z190" i="8"/>
  <c r="AA190" i="8"/>
  <c r="AB190" i="8"/>
  <c r="AC190" i="8"/>
  <c r="AD190" i="8"/>
  <c r="P191" i="8"/>
  <c r="Q191" i="8"/>
  <c r="R191" i="8"/>
  <c r="S191" i="8"/>
  <c r="T191" i="8"/>
  <c r="U191" i="8"/>
  <c r="V191" i="8"/>
  <c r="X191" i="8"/>
  <c r="Y191" i="8"/>
  <c r="Z191" i="8"/>
  <c r="AA191" i="8"/>
  <c r="AB191" i="8"/>
  <c r="AC191" i="8"/>
  <c r="AD191" i="8"/>
  <c r="P192" i="8"/>
  <c r="Q192" i="8"/>
  <c r="R192" i="8"/>
  <c r="S192" i="8"/>
  <c r="T192" i="8"/>
  <c r="U192" i="8"/>
  <c r="V192" i="8"/>
  <c r="X192" i="8"/>
  <c r="Y192" i="8"/>
  <c r="Z192" i="8"/>
  <c r="AA192" i="8"/>
  <c r="AB192" i="8"/>
  <c r="AC192" i="8"/>
  <c r="AD192" i="8"/>
  <c r="P193" i="8"/>
  <c r="Q193" i="8"/>
  <c r="R193" i="8"/>
  <c r="S193" i="8"/>
  <c r="T193" i="8"/>
  <c r="U193" i="8"/>
  <c r="V193" i="8"/>
  <c r="X193" i="8"/>
  <c r="Y193" i="8"/>
  <c r="Z193" i="8"/>
  <c r="AA193" i="8"/>
  <c r="AB193" i="8"/>
  <c r="AC193" i="8"/>
  <c r="AD193" i="8"/>
  <c r="P194" i="8"/>
  <c r="Q194" i="8"/>
  <c r="R194" i="8"/>
  <c r="S194" i="8"/>
  <c r="T194" i="8"/>
  <c r="U194" i="8"/>
  <c r="V194" i="8"/>
  <c r="X194" i="8"/>
  <c r="Y194" i="8"/>
  <c r="Z194" i="8"/>
  <c r="AA194" i="8"/>
  <c r="AB194" i="8"/>
  <c r="AC194" i="8"/>
  <c r="AD194" i="8"/>
  <c r="P195" i="8"/>
  <c r="Q195" i="8"/>
  <c r="R195" i="8"/>
  <c r="S195" i="8"/>
  <c r="T195" i="8"/>
  <c r="U195" i="8"/>
  <c r="V195" i="8"/>
  <c r="X195" i="8"/>
  <c r="Y195" i="8"/>
  <c r="Z195" i="8"/>
  <c r="AA195" i="8"/>
  <c r="AB195" i="8"/>
  <c r="AC195" i="8"/>
  <c r="AD195" i="8"/>
  <c r="P196" i="8"/>
  <c r="Q196" i="8"/>
  <c r="R196" i="8"/>
  <c r="S196" i="8"/>
  <c r="T196" i="8"/>
  <c r="U196" i="8"/>
  <c r="V196" i="8"/>
  <c r="X196" i="8"/>
  <c r="Y196" i="8"/>
  <c r="Z196" i="8"/>
  <c r="AA196" i="8"/>
  <c r="AB196" i="8"/>
  <c r="AC196" i="8"/>
  <c r="AD196" i="8"/>
  <c r="P197" i="8"/>
  <c r="Q197" i="8"/>
  <c r="R197" i="8"/>
  <c r="S197" i="8"/>
  <c r="T197" i="8"/>
  <c r="U197" i="8"/>
  <c r="V197" i="8"/>
  <c r="X197" i="8"/>
  <c r="Y197" i="8"/>
  <c r="Z197" i="8"/>
  <c r="AA197" i="8"/>
  <c r="AB197" i="8"/>
  <c r="AC197" i="8"/>
  <c r="AD197" i="8"/>
  <c r="P198" i="8"/>
  <c r="Q198" i="8"/>
  <c r="R198" i="8"/>
  <c r="S198" i="8"/>
  <c r="T198" i="8"/>
  <c r="U198" i="8"/>
  <c r="V198" i="8"/>
  <c r="X198" i="8"/>
  <c r="Y198" i="8"/>
  <c r="Z198" i="8"/>
  <c r="AA198" i="8"/>
  <c r="AB198" i="8"/>
  <c r="AC198" i="8"/>
  <c r="AD198" i="8"/>
  <c r="P199" i="8"/>
  <c r="Q199" i="8"/>
  <c r="R199" i="8"/>
  <c r="S199" i="8"/>
  <c r="T199" i="8"/>
  <c r="U199" i="8"/>
  <c r="V199" i="8"/>
  <c r="X199" i="8"/>
  <c r="Y199" i="8"/>
  <c r="Z199" i="8"/>
  <c r="AA199" i="8"/>
  <c r="AB199" i="8"/>
  <c r="AC199" i="8"/>
  <c r="AD199" i="8"/>
  <c r="P200" i="8"/>
  <c r="Q200" i="8"/>
  <c r="R200" i="8"/>
  <c r="S200" i="8"/>
  <c r="T200" i="8"/>
  <c r="U200" i="8"/>
  <c r="V200" i="8"/>
  <c r="X200" i="8"/>
  <c r="Y200" i="8"/>
  <c r="Z200" i="8"/>
  <c r="AA200" i="8"/>
  <c r="AB200" i="8"/>
  <c r="AC200" i="8"/>
  <c r="AD200" i="8"/>
  <c r="P201" i="8"/>
  <c r="Q201" i="8"/>
  <c r="R201" i="8"/>
  <c r="S201" i="8"/>
  <c r="T201" i="8"/>
  <c r="U201" i="8"/>
  <c r="V201" i="8"/>
  <c r="X201" i="8"/>
  <c r="Y201" i="8"/>
  <c r="Z201" i="8"/>
  <c r="AA201" i="8"/>
  <c r="AB201" i="8"/>
  <c r="AC201" i="8"/>
  <c r="AD201" i="8"/>
  <c r="P202" i="8"/>
  <c r="Q202" i="8"/>
  <c r="R202" i="8"/>
  <c r="S202" i="8"/>
  <c r="T202" i="8"/>
  <c r="U202" i="8"/>
  <c r="V202" i="8"/>
  <c r="X202" i="8"/>
  <c r="Y202" i="8"/>
  <c r="Z202" i="8"/>
  <c r="AA202" i="8"/>
  <c r="AB202" i="8"/>
  <c r="AC202" i="8"/>
  <c r="AD202" i="8"/>
  <c r="P203" i="8"/>
  <c r="Q203" i="8"/>
  <c r="R203" i="8"/>
  <c r="S203" i="8"/>
  <c r="T203" i="8"/>
  <c r="U203" i="8"/>
  <c r="V203" i="8"/>
  <c r="X203" i="8"/>
  <c r="Y203" i="8"/>
  <c r="Z203" i="8"/>
  <c r="AA203" i="8"/>
  <c r="AB203" i="8"/>
  <c r="AC203" i="8"/>
  <c r="AD203" i="8"/>
  <c r="P204" i="8"/>
  <c r="Q204" i="8"/>
  <c r="R204" i="8"/>
  <c r="S204" i="8"/>
  <c r="T204" i="8"/>
  <c r="U204" i="8"/>
  <c r="V204" i="8"/>
  <c r="X204" i="8"/>
  <c r="Y204" i="8"/>
  <c r="Z204" i="8"/>
  <c r="AA204" i="8"/>
  <c r="AB204" i="8"/>
  <c r="AC204" i="8"/>
  <c r="AD204" i="8"/>
  <c r="P205" i="8"/>
  <c r="Q205" i="8"/>
  <c r="R205" i="8"/>
  <c r="S205" i="8"/>
  <c r="T205" i="8"/>
  <c r="U205" i="8"/>
  <c r="V205" i="8"/>
  <c r="X205" i="8"/>
  <c r="Y205" i="8"/>
  <c r="Z205" i="8"/>
  <c r="AA205" i="8"/>
  <c r="AB205" i="8"/>
  <c r="AC205" i="8"/>
  <c r="AD205" i="8"/>
  <c r="P206" i="8"/>
  <c r="Q206" i="8"/>
  <c r="R206" i="8"/>
  <c r="S206" i="8"/>
  <c r="T206" i="8"/>
  <c r="U206" i="8"/>
  <c r="V206" i="8"/>
  <c r="X206" i="8"/>
  <c r="Y206" i="8"/>
  <c r="Z206" i="8"/>
  <c r="AA206" i="8"/>
  <c r="AB206" i="8"/>
  <c r="AC206" i="8"/>
  <c r="AD206" i="8"/>
  <c r="P207" i="8"/>
  <c r="Q207" i="8"/>
  <c r="R207" i="8"/>
  <c r="S207" i="8"/>
  <c r="T207" i="8"/>
  <c r="U207" i="8"/>
  <c r="V207" i="8"/>
  <c r="X207" i="8"/>
  <c r="Y207" i="8"/>
  <c r="Z207" i="8"/>
  <c r="AA207" i="8"/>
  <c r="AB207" i="8"/>
  <c r="AC207" i="8"/>
  <c r="AD207" i="8"/>
  <c r="P208" i="8"/>
  <c r="Q208" i="8"/>
  <c r="R208" i="8"/>
  <c r="S208" i="8"/>
  <c r="T208" i="8"/>
  <c r="U208" i="8"/>
  <c r="V208" i="8"/>
  <c r="X208" i="8"/>
  <c r="Y208" i="8"/>
  <c r="Z208" i="8"/>
  <c r="AA208" i="8"/>
  <c r="AB208" i="8"/>
  <c r="AC208" i="8"/>
  <c r="AD208" i="8"/>
  <c r="P209" i="8"/>
  <c r="Q209" i="8"/>
  <c r="R209" i="8"/>
  <c r="S209" i="8"/>
  <c r="T209" i="8"/>
  <c r="U209" i="8"/>
  <c r="V209" i="8"/>
  <c r="X209" i="8"/>
  <c r="Y209" i="8"/>
  <c r="Z209" i="8"/>
  <c r="AA209" i="8"/>
  <c r="AB209" i="8"/>
  <c r="AC209" i="8"/>
  <c r="AD209" i="8"/>
  <c r="P210" i="8"/>
  <c r="Q210" i="8"/>
  <c r="R210" i="8"/>
  <c r="S210" i="8"/>
  <c r="T210" i="8"/>
  <c r="U210" i="8"/>
  <c r="V210" i="8"/>
  <c r="X210" i="8"/>
  <c r="Y210" i="8"/>
  <c r="Z210" i="8"/>
  <c r="AA210" i="8"/>
  <c r="AB210" i="8"/>
  <c r="AC210" i="8"/>
  <c r="AD210" i="8"/>
  <c r="P211" i="8"/>
  <c r="Q211" i="8"/>
  <c r="R211" i="8"/>
  <c r="S211" i="8"/>
  <c r="T211" i="8"/>
  <c r="U211" i="8"/>
  <c r="V211" i="8"/>
  <c r="X211" i="8"/>
  <c r="Y211" i="8"/>
  <c r="Z211" i="8"/>
  <c r="AA211" i="8"/>
  <c r="AB211" i="8"/>
  <c r="AC211" i="8"/>
  <c r="AD211" i="8"/>
  <c r="P212" i="8"/>
  <c r="Q212" i="8"/>
  <c r="R212" i="8"/>
  <c r="S212" i="8"/>
  <c r="T212" i="8"/>
  <c r="U212" i="8"/>
  <c r="V212" i="8"/>
  <c r="X212" i="8"/>
  <c r="Y212" i="8"/>
  <c r="Z212" i="8"/>
  <c r="AA212" i="8"/>
  <c r="AB212" i="8"/>
  <c r="AC212" i="8"/>
  <c r="AD212" i="8"/>
  <c r="P213" i="8"/>
  <c r="Q213" i="8"/>
  <c r="R213" i="8"/>
  <c r="S213" i="8"/>
  <c r="T213" i="8"/>
  <c r="U213" i="8"/>
  <c r="V213" i="8"/>
  <c r="X213" i="8"/>
  <c r="Y213" i="8"/>
  <c r="Z213" i="8"/>
  <c r="AA213" i="8"/>
  <c r="AB213" i="8"/>
  <c r="AC213" i="8"/>
  <c r="AD213" i="8"/>
  <c r="P214" i="8"/>
  <c r="Q214" i="8"/>
  <c r="R214" i="8"/>
  <c r="S214" i="8"/>
  <c r="T214" i="8"/>
  <c r="U214" i="8"/>
  <c r="V214" i="8"/>
  <c r="X214" i="8"/>
  <c r="Y214" i="8"/>
  <c r="Z214" i="8"/>
  <c r="AA214" i="8"/>
  <c r="AB214" i="8"/>
  <c r="AC214" i="8"/>
  <c r="AD214" i="8"/>
  <c r="P215" i="8"/>
  <c r="Q215" i="8"/>
  <c r="R215" i="8"/>
  <c r="S215" i="8"/>
  <c r="T215" i="8"/>
  <c r="U215" i="8"/>
  <c r="V215" i="8"/>
  <c r="X215" i="8"/>
  <c r="Y215" i="8"/>
  <c r="Z215" i="8"/>
  <c r="AA215" i="8"/>
  <c r="AB215" i="8"/>
  <c r="AC215" i="8"/>
  <c r="AD215" i="8"/>
  <c r="P216" i="8"/>
  <c r="Q216" i="8"/>
  <c r="R216" i="8"/>
  <c r="S216" i="8"/>
  <c r="T216" i="8"/>
  <c r="U216" i="8"/>
  <c r="V216" i="8"/>
  <c r="X216" i="8"/>
  <c r="Y216" i="8"/>
  <c r="Z216" i="8"/>
  <c r="AA216" i="8"/>
  <c r="AB216" i="8"/>
  <c r="AC216" i="8"/>
  <c r="AD216" i="8"/>
  <c r="P217" i="8"/>
  <c r="Q217" i="8"/>
  <c r="R217" i="8"/>
  <c r="S217" i="8"/>
  <c r="T217" i="8"/>
  <c r="U217" i="8"/>
  <c r="V217" i="8"/>
  <c r="X217" i="8"/>
  <c r="Y217" i="8"/>
  <c r="Z217" i="8"/>
  <c r="AA217" i="8"/>
  <c r="AB217" i="8"/>
  <c r="AC217" i="8"/>
  <c r="AD217" i="8"/>
  <c r="P218" i="8"/>
  <c r="Q218" i="8"/>
  <c r="R218" i="8"/>
  <c r="S218" i="8"/>
  <c r="T218" i="8"/>
  <c r="U218" i="8"/>
  <c r="V218" i="8"/>
  <c r="X218" i="8"/>
  <c r="Y218" i="8"/>
  <c r="Z218" i="8"/>
  <c r="AA218" i="8"/>
  <c r="AB218" i="8"/>
  <c r="AC218" i="8"/>
  <c r="AD218" i="8"/>
  <c r="P219" i="8"/>
  <c r="Q219" i="8"/>
  <c r="R219" i="8"/>
  <c r="S219" i="8"/>
  <c r="T219" i="8"/>
  <c r="U219" i="8"/>
  <c r="V219" i="8"/>
  <c r="X219" i="8"/>
  <c r="Y219" i="8"/>
  <c r="Z219" i="8"/>
  <c r="AA219" i="8"/>
  <c r="AB219" i="8"/>
  <c r="AC219" i="8"/>
  <c r="AD219" i="8"/>
  <c r="P220" i="8"/>
  <c r="Q220" i="8"/>
  <c r="R220" i="8"/>
  <c r="S220" i="8"/>
  <c r="T220" i="8"/>
  <c r="U220" i="8"/>
  <c r="V220" i="8"/>
  <c r="X220" i="8"/>
  <c r="Y220" i="8"/>
  <c r="Z220" i="8"/>
  <c r="AA220" i="8"/>
  <c r="AB220" i="8"/>
  <c r="AC220" i="8"/>
  <c r="AD220" i="8"/>
  <c r="P221" i="8"/>
  <c r="Q221" i="8"/>
  <c r="R221" i="8"/>
  <c r="S221" i="8"/>
  <c r="T221" i="8"/>
  <c r="U221" i="8"/>
  <c r="V221" i="8"/>
  <c r="X221" i="8"/>
  <c r="Y221" i="8"/>
  <c r="Z221" i="8"/>
  <c r="AA221" i="8"/>
  <c r="AB221" i="8"/>
  <c r="AC221" i="8"/>
  <c r="AD221" i="8"/>
  <c r="P222" i="8"/>
  <c r="Q222" i="8"/>
  <c r="R222" i="8"/>
  <c r="S222" i="8"/>
  <c r="T222" i="8"/>
  <c r="U222" i="8"/>
  <c r="V222" i="8"/>
  <c r="X222" i="8"/>
  <c r="Y222" i="8"/>
  <c r="Z222" i="8"/>
  <c r="AA222" i="8"/>
  <c r="AB222" i="8"/>
  <c r="AC222" i="8"/>
  <c r="AD222" i="8"/>
  <c r="P223" i="8"/>
  <c r="Q223" i="8"/>
  <c r="R223" i="8"/>
  <c r="S223" i="8"/>
  <c r="T223" i="8"/>
  <c r="U223" i="8"/>
  <c r="V223" i="8"/>
  <c r="X223" i="8"/>
  <c r="Y223" i="8"/>
  <c r="Z223" i="8"/>
  <c r="AA223" i="8"/>
  <c r="AB223" i="8"/>
  <c r="AC223" i="8"/>
  <c r="AD223" i="8"/>
  <c r="P224" i="8"/>
  <c r="Q224" i="8"/>
  <c r="R224" i="8"/>
  <c r="S224" i="8"/>
  <c r="T224" i="8"/>
  <c r="U224" i="8"/>
  <c r="V224" i="8"/>
  <c r="X224" i="8"/>
  <c r="Y224" i="8"/>
  <c r="Z224" i="8"/>
  <c r="AA224" i="8"/>
  <c r="AB224" i="8"/>
  <c r="AC224" i="8"/>
  <c r="AD224" i="8"/>
  <c r="P225" i="8"/>
  <c r="Q225" i="8"/>
  <c r="R225" i="8"/>
  <c r="S225" i="8"/>
  <c r="T225" i="8"/>
  <c r="U225" i="8"/>
  <c r="V225" i="8"/>
  <c r="X225" i="8"/>
  <c r="Y225" i="8"/>
  <c r="Z225" i="8"/>
  <c r="AA225" i="8"/>
  <c r="AB225" i="8"/>
  <c r="AC225" i="8"/>
  <c r="AD225" i="8"/>
  <c r="P226" i="8"/>
  <c r="Q226" i="8"/>
  <c r="R226" i="8"/>
  <c r="S226" i="8"/>
  <c r="T226" i="8"/>
  <c r="U226" i="8"/>
  <c r="V226" i="8"/>
  <c r="X226" i="8"/>
  <c r="Y226" i="8"/>
  <c r="Z226" i="8"/>
  <c r="AA226" i="8"/>
  <c r="AB226" i="8"/>
  <c r="AC226" i="8"/>
  <c r="AD226" i="8"/>
  <c r="P227" i="8"/>
  <c r="Q227" i="8"/>
  <c r="R227" i="8"/>
  <c r="S227" i="8"/>
  <c r="T227" i="8"/>
  <c r="U227" i="8"/>
  <c r="V227" i="8"/>
  <c r="X227" i="8"/>
  <c r="Y227" i="8"/>
  <c r="Z227" i="8"/>
  <c r="AA227" i="8"/>
  <c r="AB227" i="8"/>
  <c r="AC227" i="8"/>
  <c r="AD227" i="8"/>
  <c r="P228" i="8"/>
  <c r="Q228" i="8"/>
  <c r="R228" i="8"/>
  <c r="S228" i="8"/>
  <c r="T228" i="8"/>
  <c r="U228" i="8"/>
  <c r="V228" i="8"/>
  <c r="X228" i="8"/>
  <c r="Y228" i="8"/>
  <c r="Z228" i="8"/>
  <c r="AA228" i="8"/>
  <c r="AB228" i="8"/>
  <c r="AC228" i="8"/>
  <c r="AD228" i="8"/>
  <c r="P229" i="8"/>
  <c r="Q229" i="8"/>
  <c r="R229" i="8"/>
  <c r="S229" i="8"/>
  <c r="T229" i="8"/>
  <c r="U229" i="8"/>
  <c r="V229" i="8"/>
  <c r="X229" i="8"/>
  <c r="Y229" i="8"/>
  <c r="Z229" i="8"/>
  <c r="AA229" i="8"/>
  <c r="AB229" i="8"/>
  <c r="AC229" i="8"/>
  <c r="AD229" i="8"/>
  <c r="P230" i="8"/>
  <c r="Q230" i="8"/>
  <c r="R230" i="8"/>
  <c r="S230" i="8"/>
  <c r="T230" i="8"/>
  <c r="U230" i="8"/>
  <c r="V230" i="8"/>
  <c r="X230" i="8"/>
  <c r="Y230" i="8"/>
  <c r="Z230" i="8"/>
  <c r="AA230" i="8"/>
  <c r="AB230" i="8"/>
  <c r="AC230" i="8"/>
  <c r="AD230" i="8"/>
  <c r="P231" i="8"/>
  <c r="Q231" i="8"/>
  <c r="R231" i="8"/>
  <c r="S231" i="8"/>
  <c r="T231" i="8"/>
  <c r="U231" i="8"/>
  <c r="V231" i="8"/>
  <c r="X231" i="8"/>
  <c r="Y231" i="8"/>
  <c r="Z231" i="8"/>
  <c r="AA231" i="8"/>
  <c r="AB231" i="8"/>
  <c r="AC231" i="8"/>
  <c r="AD231" i="8"/>
  <c r="P232" i="8"/>
  <c r="Q232" i="8"/>
  <c r="R232" i="8"/>
  <c r="S232" i="8"/>
  <c r="T232" i="8"/>
  <c r="U232" i="8"/>
  <c r="V232" i="8"/>
  <c r="X232" i="8"/>
  <c r="Y232" i="8"/>
  <c r="Z232" i="8"/>
  <c r="AA232" i="8"/>
  <c r="AB232" i="8"/>
  <c r="AC232" i="8"/>
  <c r="AD232" i="8"/>
  <c r="P233" i="8"/>
  <c r="Q233" i="8"/>
  <c r="R233" i="8"/>
  <c r="S233" i="8"/>
  <c r="T233" i="8"/>
  <c r="U233" i="8"/>
  <c r="V233" i="8"/>
  <c r="X233" i="8"/>
  <c r="Y233" i="8"/>
  <c r="Z233" i="8"/>
  <c r="AA233" i="8"/>
  <c r="AB233" i="8"/>
  <c r="AC233" i="8"/>
  <c r="AD233" i="8"/>
  <c r="P234" i="8"/>
  <c r="Q234" i="8"/>
  <c r="R234" i="8"/>
  <c r="S234" i="8"/>
  <c r="T234" i="8"/>
  <c r="U234" i="8"/>
  <c r="V234" i="8"/>
  <c r="X234" i="8"/>
  <c r="Y234" i="8"/>
  <c r="Z234" i="8"/>
  <c r="AA234" i="8"/>
  <c r="AB234" i="8"/>
  <c r="AC234" i="8"/>
  <c r="AD234" i="8"/>
  <c r="P235" i="8"/>
  <c r="Q235" i="8"/>
  <c r="R235" i="8"/>
  <c r="S235" i="8"/>
  <c r="T235" i="8"/>
  <c r="U235" i="8"/>
  <c r="V235" i="8"/>
  <c r="X235" i="8"/>
  <c r="Y235" i="8"/>
  <c r="Z235" i="8"/>
  <c r="AA235" i="8"/>
  <c r="AB235" i="8"/>
  <c r="AC235" i="8"/>
  <c r="AD235" i="8"/>
  <c r="P236" i="8"/>
  <c r="Q236" i="8"/>
  <c r="R236" i="8"/>
  <c r="S236" i="8"/>
  <c r="T236" i="8"/>
  <c r="U236" i="8"/>
  <c r="V236" i="8"/>
  <c r="X236" i="8"/>
  <c r="Y236" i="8"/>
  <c r="Z236" i="8"/>
  <c r="AA236" i="8"/>
  <c r="AB236" i="8"/>
  <c r="AC236" i="8"/>
  <c r="AD236" i="8"/>
  <c r="P237" i="8"/>
  <c r="Q237" i="8"/>
  <c r="R237" i="8"/>
  <c r="S237" i="8"/>
  <c r="T237" i="8"/>
  <c r="U237" i="8"/>
  <c r="V237" i="8"/>
  <c r="X237" i="8"/>
  <c r="Y237" i="8"/>
  <c r="Z237" i="8"/>
  <c r="AA237" i="8"/>
  <c r="AB237" i="8"/>
  <c r="AC237" i="8"/>
  <c r="AD237" i="8"/>
  <c r="P238" i="8"/>
  <c r="Q238" i="8"/>
  <c r="R238" i="8"/>
  <c r="S238" i="8"/>
  <c r="T238" i="8"/>
  <c r="U238" i="8"/>
  <c r="V238" i="8"/>
  <c r="X238" i="8"/>
  <c r="Y238" i="8"/>
  <c r="Z238" i="8"/>
  <c r="AA238" i="8"/>
  <c r="AB238" i="8"/>
  <c r="AC238" i="8"/>
  <c r="AD238" i="8"/>
  <c r="P239" i="8"/>
  <c r="Q239" i="8"/>
  <c r="R239" i="8"/>
  <c r="S239" i="8"/>
  <c r="T239" i="8"/>
  <c r="U239" i="8"/>
  <c r="V239" i="8"/>
  <c r="X239" i="8"/>
  <c r="Y239" i="8"/>
  <c r="Z239" i="8"/>
  <c r="AA239" i="8"/>
  <c r="AB239" i="8"/>
  <c r="AC239" i="8"/>
  <c r="AD239" i="8"/>
  <c r="P240" i="8"/>
  <c r="Q240" i="8"/>
  <c r="R240" i="8"/>
  <c r="S240" i="8"/>
  <c r="T240" i="8"/>
  <c r="U240" i="8"/>
  <c r="V240" i="8"/>
  <c r="X240" i="8"/>
  <c r="Y240" i="8"/>
  <c r="Z240" i="8"/>
  <c r="AA240" i="8"/>
  <c r="AB240" i="8"/>
  <c r="AC240" i="8"/>
  <c r="AD240" i="8"/>
  <c r="P241" i="8"/>
  <c r="Q241" i="8"/>
  <c r="R241" i="8"/>
  <c r="S241" i="8"/>
  <c r="T241" i="8"/>
  <c r="U241" i="8"/>
  <c r="V241" i="8"/>
  <c r="X241" i="8"/>
  <c r="Y241" i="8"/>
  <c r="Z241" i="8"/>
  <c r="AA241" i="8"/>
  <c r="AB241" i="8"/>
  <c r="AC241" i="8"/>
  <c r="AD241" i="8"/>
  <c r="P242" i="8"/>
  <c r="Q242" i="8"/>
  <c r="R242" i="8"/>
  <c r="S242" i="8"/>
  <c r="T242" i="8"/>
  <c r="U242" i="8"/>
  <c r="V242" i="8"/>
  <c r="X242" i="8"/>
  <c r="Y242" i="8"/>
  <c r="Z242" i="8"/>
  <c r="AA242" i="8"/>
  <c r="AB242" i="8"/>
  <c r="AC242" i="8"/>
  <c r="AD242" i="8"/>
  <c r="P243" i="8"/>
  <c r="Q243" i="8"/>
  <c r="R243" i="8"/>
  <c r="S243" i="8"/>
  <c r="T243" i="8"/>
  <c r="U243" i="8"/>
  <c r="V243" i="8"/>
  <c r="X243" i="8"/>
  <c r="Y243" i="8"/>
  <c r="Z243" i="8"/>
  <c r="AA243" i="8"/>
  <c r="AB243" i="8"/>
  <c r="AC243" i="8"/>
  <c r="AD243" i="8"/>
  <c r="P244" i="8"/>
  <c r="Q244" i="8"/>
  <c r="R244" i="8"/>
  <c r="S244" i="8"/>
  <c r="T244" i="8"/>
  <c r="U244" i="8"/>
  <c r="V244" i="8"/>
  <c r="X244" i="8"/>
  <c r="Y244" i="8"/>
  <c r="Z244" i="8"/>
  <c r="AA244" i="8"/>
  <c r="AB244" i="8"/>
  <c r="AC244" i="8"/>
  <c r="AD244" i="8"/>
  <c r="P245" i="8"/>
  <c r="Q245" i="8"/>
  <c r="R245" i="8"/>
  <c r="S245" i="8"/>
  <c r="T245" i="8"/>
  <c r="U245" i="8"/>
  <c r="V245" i="8"/>
  <c r="X245" i="8"/>
  <c r="Y245" i="8"/>
  <c r="Z245" i="8"/>
  <c r="AA245" i="8"/>
  <c r="AB245" i="8"/>
  <c r="AC245" i="8"/>
  <c r="AD245" i="8"/>
  <c r="P246" i="8"/>
  <c r="Q246" i="8"/>
  <c r="R246" i="8"/>
  <c r="S246" i="8"/>
  <c r="T246" i="8"/>
  <c r="U246" i="8"/>
  <c r="V246" i="8"/>
  <c r="X246" i="8"/>
  <c r="Y246" i="8"/>
  <c r="Z246" i="8"/>
  <c r="AA246" i="8"/>
  <c r="AB246" i="8"/>
  <c r="AC246" i="8"/>
  <c r="AD246" i="8"/>
  <c r="P247" i="8"/>
  <c r="Q247" i="8"/>
  <c r="R247" i="8"/>
  <c r="S247" i="8"/>
  <c r="T247" i="8"/>
  <c r="U247" i="8"/>
  <c r="V247" i="8"/>
  <c r="X247" i="8"/>
  <c r="Y247" i="8"/>
  <c r="Z247" i="8"/>
  <c r="AA247" i="8"/>
  <c r="AB247" i="8"/>
  <c r="AC247" i="8"/>
  <c r="AD247" i="8"/>
  <c r="P248" i="8"/>
  <c r="Q248" i="8"/>
  <c r="R248" i="8"/>
  <c r="S248" i="8"/>
  <c r="T248" i="8"/>
  <c r="U248" i="8"/>
  <c r="V248" i="8"/>
  <c r="X248" i="8"/>
  <c r="Y248" i="8"/>
  <c r="Z248" i="8"/>
  <c r="AA248" i="8"/>
  <c r="AB248" i="8"/>
  <c r="AC248" i="8"/>
  <c r="AD248" i="8"/>
  <c r="P249" i="8"/>
  <c r="Q249" i="8"/>
  <c r="R249" i="8"/>
  <c r="S249" i="8"/>
  <c r="T249" i="8"/>
  <c r="U249" i="8"/>
  <c r="V249" i="8"/>
  <c r="X249" i="8"/>
  <c r="Y249" i="8"/>
  <c r="Z249" i="8"/>
  <c r="AA249" i="8"/>
  <c r="AB249" i="8"/>
  <c r="AC249" i="8"/>
  <c r="AD249" i="8"/>
  <c r="P250" i="8"/>
  <c r="Q250" i="8"/>
  <c r="R250" i="8"/>
  <c r="S250" i="8"/>
  <c r="T250" i="8"/>
  <c r="U250" i="8"/>
  <c r="V250" i="8"/>
  <c r="X250" i="8"/>
  <c r="Y250" i="8"/>
  <c r="Z250" i="8"/>
  <c r="AA250" i="8"/>
  <c r="AB250" i="8"/>
  <c r="AC250" i="8"/>
  <c r="AD250" i="8"/>
  <c r="X7" i="8"/>
  <c r="Y7" i="8"/>
  <c r="Z7" i="8"/>
  <c r="AA7" i="8"/>
  <c r="AB7" i="8"/>
  <c r="AC7" i="8"/>
  <c r="AD7" i="8"/>
  <c r="X8" i="8"/>
  <c r="Y8" i="8"/>
  <c r="Z8" i="8"/>
  <c r="AA8" i="8"/>
  <c r="AB8" i="8"/>
  <c r="AC8" i="8"/>
  <c r="AD8" i="8"/>
  <c r="X9" i="8"/>
  <c r="Y9" i="8"/>
  <c r="Z9" i="8"/>
  <c r="AA9" i="8"/>
  <c r="AB9" i="8"/>
  <c r="AC9" i="8"/>
  <c r="AD9" i="8"/>
  <c r="X10" i="8"/>
  <c r="Y10" i="8"/>
  <c r="Z10" i="8"/>
  <c r="AA10" i="8"/>
  <c r="AB10" i="8"/>
  <c r="AC10" i="8"/>
  <c r="AD10" i="8"/>
  <c r="X11" i="8"/>
  <c r="Y11" i="8"/>
  <c r="Z11" i="8"/>
  <c r="AA11" i="8"/>
  <c r="AB11" i="8"/>
  <c r="AC11" i="8"/>
  <c r="AD11" i="8"/>
  <c r="X12" i="8"/>
  <c r="Y12" i="8"/>
  <c r="Z12" i="8"/>
  <c r="AA12" i="8"/>
  <c r="AB12" i="8"/>
  <c r="AC12" i="8"/>
  <c r="AD12" i="8"/>
  <c r="X13" i="8"/>
  <c r="Y13" i="8"/>
  <c r="Z13" i="8"/>
  <c r="AA13" i="8"/>
  <c r="AB13" i="8"/>
  <c r="AC13" i="8"/>
  <c r="AD13" i="8"/>
  <c r="X14" i="8"/>
  <c r="Y14" i="8"/>
  <c r="Z14" i="8"/>
  <c r="AA14" i="8"/>
  <c r="AB14" i="8"/>
  <c r="AC14" i="8"/>
  <c r="AD14" i="8"/>
  <c r="X15" i="8"/>
  <c r="Y15" i="8"/>
  <c r="Z15" i="8"/>
  <c r="AA15" i="8"/>
  <c r="AB15" i="8"/>
  <c r="AC15" i="8"/>
  <c r="AD15" i="8"/>
  <c r="X16" i="8"/>
  <c r="Y16" i="8"/>
  <c r="Z16" i="8"/>
  <c r="AA16" i="8"/>
  <c r="AB16" i="8"/>
  <c r="AC16" i="8"/>
  <c r="AD16" i="8"/>
  <c r="X17" i="8"/>
  <c r="Y17" i="8"/>
  <c r="Z17" i="8"/>
  <c r="AA17" i="8"/>
  <c r="AB17" i="8"/>
  <c r="AC17" i="8"/>
  <c r="AD17" i="8"/>
  <c r="X18" i="8"/>
  <c r="Y18" i="8"/>
  <c r="Z18" i="8"/>
  <c r="AA18" i="8"/>
  <c r="AB18" i="8"/>
  <c r="AC18" i="8"/>
  <c r="AD18" i="8"/>
  <c r="X19" i="8"/>
  <c r="Y19" i="8"/>
  <c r="Z19" i="8"/>
  <c r="AA19" i="8"/>
  <c r="AB19" i="8"/>
  <c r="AC19" i="8"/>
  <c r="AD19" i="8"/>
  <c r="X20" i="8"/>
  <c r="Y20" i="8"/>
  <c r="Z20" i="8"/>
  <c r="AA20" i="8"/>
  <c r="AB20" i="8"/>
  <c r="AC20" i="8"/>
  <c r="AD20" i="8"/>
  <c r="X21" i="8"/>
  <c r="Y21" i="8"/>
  <c r="Z21" i="8"/>
  <c r="AA21" i="8"/>
  <c r="AB21" i="8"/>
  <c r="AC21" i="8"/>
  <c r="AD21" i="8"/>
  <c r="X22" i="8"/>
  <c r="Y22" i="8"/>
  <c r="Z22" i="8"/>
  <c r="AA22" i="8"/>
  <c r="AB22" i="8"/>
  <c r="AC22" i="8"/>
  <c r="AD22" i="8"/>
  <c r="X23" i="8"/>
  <c r="Y23" i="8"/>
  <c r="Z23" i="8"/>
  <c r="AA23" i="8"/>
  <c r="AB23" i="8"/>
  <c r="AC23" i="8"/>
  <c r="AD23" i="8"/>
  <c r="X24" i="8"/>
  <c r="Y24" i="8"/>
  <c r="Z24" i="8"/>
  <c r="AA24" i="8"/>
  <c r="AB24" i="8"/>
  <c r="AC24" i="8"/>
  <c r="AD24" i="8"/>
  <c r="X25" i="8"/>
  <c r="Y25" i="8"/>
  <c r="Z25" i="8"/>
  <c r="AA25" i="8"/>
  <c r="AB25" i="8"/>
  <c r="AC25" i="8"/>
  <c r="AD25" i="8"/>
  <c r="X26" i="8"/>
  <c r="Y26" i="8"/>
  <c r="Z26" i="8"/>
  <c r="AA26" i="8"/>
  <c r="AB26" i="8"/>
  <c r="AC26" i="8"/>
  <c r="AD26" i="8"/>
  <c r="X27" i="8"/>
  <c r="Y27" i="8"/>
  <c r="Z27" i="8"/>
  <c r="AA27" i="8"/>
  <c r="AB27" i="8"/>
  <c r="AC27" i="8"/>
  <c r="AD27" i="8"/>
  <c r="X28" i="8"/>
  <c r="Y28" i="8"/>
  <c r="Z28" i="8"/>
  <c r="AA28" i="8"/>
  <c r="AB28" i="8"/>
  <c r="AC28" i="8"/>
  <c r="AD28" i="8"/>
  <c r="X29" i="8"/>
  <c r="Y29" i="8"/>
  <c r="Z29" i="8"/>
  <c r="AA29" i="8"/>
  <c r="AB29" i="8"/>
  <c r="AC29" i="8"/>
  <c r="AD29" i="8"/>
  <c r="X30" i="8"/>
  <c r="Y30" i="8"/>
  <c r="Z30" i="8"/>
  <c r="AA30" i="8"/>
  <c r="AB30" i="8"/>
  <c r="AC30" i="8"/>
  <c r="AD30" i="8"/>
  <c r="X31" i="8"/>
  <c r="Y31" i="8"/>
  <c r="Z31" i="8"/>
  <c r="AA31" i="8"/>
  <c r="AB31" i="8"/>
  <c r="AC31" i="8"/>
  <c r="AD31" i="8"/>
  <c r="X32" i="8"/>
  <c r="Y32" i="8"/>
  <c r="Z32" i="8"/>
  <c r="AA32" i="8"/>
  <c r="AB32" i="8"/>
  <c r="AC32" i="8"/>
  <c r="AD32" i="8"/>
  <c r="AD6" i="8"/>
  <c r="AC6" i="8"/>
  <c r="AB6" i="8"/>
  <c r="AA6" i="8"/>
  <c r="Z6" i="8"/>
  <c r="Y6" i="8"/>
  <c r="X6" i="8"/>
  <c r="Q7" i="8"/>
  <c r="R7" i="8"/>
  <c r="S7" i="8"/>
  <c r="T7" i="8"/>
  <c r="U7" i="8"/>
  <c r="V7" i="8"/>
  <c r="Q8" i="8"/>
  <c r="R8" i="8"/>
  <c r="S8" i="8"/>
  <c r="T8" i="8"/>
  <c r="U8" i="8"/>
  <c r="V8" i="8"/>
  <c r="Q9" i="8"/>
  <c r="R9" i="8"/>
  <c r="S9" i="8"/>
  <c r="T9" i="8"/>
  <c r="U9" i="8"/>
  <c r="V9" i="8"/>
  <c r="Q10" i="8"/>
  <c r="R10" i="8"/>
  <c r="S10" i="8"/>
  <c r="T10" i="8"/>
  <c r="U10" i="8"/>
  <c r="V10" i="8"/>
  <c r="Q11" i="8"/>
  <c r="R11" i="8"/>
  <c r="S11" i="8"/>
  <c r="T11" i="8"/>
  <c r="U11" i="8"/>
  <c r="V11" i="8"/>
  <c r="Q12" i="8"/>
  <c r="R12" i="8"/>
  <c r="S12" i="8"/>
  <c r="T12" i="8"/>
  <c r="U12" i="8"/>
  <c r="V12" i="8"/>
  <c r="Q13" i="8"/>
  <c r="R13" i="8"/>
  <c r="S13" i="8"/>
  <c r="T13" i="8"/>
  <c r="U13" i="8"/>
  <c r="V13" i="8"/>
  <c r="Q14" i="8"/>
  <c r="R14" i="8"/>
  <c r="S14" i="8"/>
  <c r="T14" i="8"/>
  <c r="U14" i="8"/>
  <c r="V14" i="8"/>
  <c r="Q15" i="8"/>
  <c r="R15" i="8"/>
  <c r="S15" i="8"/>
  <c r="T15" i="8"/>
  <c r="U15" i="8"/>
  <c r="V15" i="8"/>
  <c r="Q16" i="8"/>
  <c r="R16" i="8"/>
  <c r="S16" i="8"/>
  <c r="T16" i="8"/>
  <c r="U16" i="8"/>
  <c r="V16" i="8"/>
  <c r="Q17" i="8"/>
  <c r="R17" i="8"/>
  <c r="S17" i="8"/>
  <c r="T17" i="8"/>
  <c r="U17" i="8"/>
  <c r="V17" i="8"/>
  <c r="Q18" i="8"/>
  <c r="R18" i="8"/>
  <c r="S18" i="8"/>
  <c r="T18" i="8"/>
  <c r="U18" i="8"/>
  <c r="V18" i="8"/>
  <c r="Q19" i="8"/>
  <c r="R19" i="8"/>
  <c r="S19" i="8"/>
  <c r="T19" i="8"/>
  <c r="U19" i="8"/>
  <c r="V19" i="8"/>
  <c r="Q20" i="8"/>
  <c r="R20" i="8"/>
  <c r="S20" i="8"/>
  <c r="T20" i="8"/>
  <c r="U20" i="8"/>
  <c r="V20" i="8"/>
  <c r="Q21" i="8"/>
  <c r="R21" i="8"/>
  <c r="S21" i="8"/>
  <c r="T21" i="8"/>
  <c r="U21" i="8"/>
  <c r="V21" i="8"/>
  <c r="Q22" i="8"/>
  <c r="R22" i="8"/>
  <c r="S22" i="8"/>
  <c r="T22" i="8"/>
  <c r="U22" i="8"/>
  <c r="V22" i="8"/>
  <c r="Q23" i="8"/>
  <c r="R23" i="8"/>
  <c r="S23" i="8"/>
  <c r="T23" i="8"/>
  <c r="U23" i="8"/>
  <c r="V23" i="8"/>
  <c r="Q24" i="8"/>
  <c r="R24" i="8"/>
  <c r="S24" i="8"/>
  <c r="T24" i="8"/>
  <c r="U24" i="8"/>
  <c r="V24" i="8"/>
  <c r="Q25" i="8"/>
  <c r="R25" i="8"/>
  <c r="S25" i="8"/>
  <c r="T25" i="8"/>
  <c r="U25" i="8"/>
  <c r="V25" i="8"/>
  <c r="Q26" i="8"/>
  <c r="R26" i="8"/>
  <c r="S26" i="8"/>
  <c r="T26" i="8"/>
  <c r="U26" i="8"/>
  <c r="V26" i="8"/>
  <c r="Q27" i="8"/>
  <c r="R27" i="8"/>
  <c r="S27" i="8"/>
  <c r="T27" i="8"/>
  <c r="U27" i="8"/>
  <c r="V27" i="8"/>
  <c r="Q28" i="8"/>
  <c r="R28" i="8"/>
  <c r="S28" i="8"/>
  <c r="T28" i="8"/>
  <c r="U28" i="8"/>
  <c r="V28" i="8"/>
  <c r="Q29" i="8"/>
  <c r="R29" i="8"/>
  <c r="S29" i="8"/>
  <c r="T29" i="8"/>
  <c r="U29" i="8"/>
  <c r="V29" i="8"/>
  <c r="Q30" i="8"/>
  <c r="R30" i="8"/>
  <c r="S30" i="8"/>
  <c r="T30" i="8"/>
  <c r="U30" i="8"/>
  <c r="V30" i="8"/>
  <c r="Q31" i="8"/>
  <c r="R31" i="8"/>
  <c r="S31" i="8"/>
  <c r="T31" i="8"/>
  <c r="U31" i="8"/>
  <c r="V31" i="8"/>
  <c r="Q32" i="8"/>
  <c r="R32" i="8"/>
  <c r="S32" i="8"/>
  <c r="T32" i="8"/>
  <c r="U32" i="8"/>
  <c r="V32" i="8"/>
  <c r="V6" i="8"/>
  <c r="U6" i="8"/>
  <c r="T6" i="8"/>
  <c r="S6" i="8"/>
  <c r="R6" i="8"/>
  <c r="Q6" i="8"/>
  <c r="A5" i="8"/>
  <c r="D453" i="8" l="1"/>
  <c r="D121" i="8"/>
  <c r="D421" i="8"/>
  <c r="U801" i="8"/>
  <c r="G18" i="3" s="1"/>
  <c r="Z801" i="8"/>
  <c r="C14" i="3" s="1"/>
  <c r="Q801" i="8"/>
  <c r="G10" i="3" s="1"/>
  <c r="AD801" i="8"/>
  <c r="C22" i="3" s="1"/>
  <c r="S801" i="8"/>
  <c r="G14" i="3" s="1"/>
  <c r="X801" i="8"/>
  <c r="C10" i="3" s="1"/>
  <c r="AB801" i="8"/>
  <c r="C18" i="3" s="1"/>
  <c r="D70" i="8"/>
  <c r="R801" i="8"/>
  <c r="G12" i="3" s="1"/>
  <c r="V801" i="8"/>
  <c r="G20" i="3" s="1"/>
  <c r="AA801" i="8"/>
  <c r="C16" i="3" s="1"/>
  <c r="D241" i="8"/>
  <c r="D201" i="8"/>
  <c r="D189" i="8"/>
  <c r="D182" i="8"/>
  <c r="D170" i="8"/>
  <c r="D154" i="8"/>
  <c r="D94" i="8"/>
  <c r="D46" i="8"/>
  <c r="D38" i="8"/>
  <c r="D34" i="8"/>
  <c r="T801" i="8"/>
  <c r="G16" i="3" s="1"/>
  <c r="Y801" i="8"/>
  <c r="C12" i="3" s="1"/>
  <c r="AC801" i="8"/>
  <c r="C20" i="3" s="1"/>
  <c r="D244" i="8"/>
  <c r="D240" i="8"/>
  <c r="D236" i="8"/>
  <c r="D232" i="8"/>
  <c r="D228" i="8"/>
  <c r="D224" i="8"/>
  <c r="D216" i="8"/>
  <c r="D212" i="8"/>
  <c r="D208" i="8"/>
  <c r="D204" i="8"/>
  <c r="D200" i="8"/>
  <c r="D196" i="8"/>
  <c r="D192" i="8"/>
  <c r="D188" i="8"/>
  <c r="D184" i="8"/>
  <c r="D164" i="8"/>
  <c r="D150" i="8"/>
  <c r="D148" i="8"/>
  <c r="D141" i="8"/>
  <c r="D140" i="8"/>
  <c r="D136" i="8"/>
  <c r="D129" i="8"/>
  <c r="D125" i="8"/>
  <c r="D124" i="8"/>
  <c r="D118" i="8"/>
  <c r="D105" i="8"/>
  <c r="D99" i="8"/>
  <c r="D97" i="8"/>
  <c r="D95" i="8"/>
  <c r="D89" i="8"/>
  <c r="D87" i="8"/>
  <c r="D82" i="8"/>
  <c r="D81" i="8"/>
  <c r="D79" i="8"/>
  <c r="D71" i="8"/>
  <c r="D62" i="8"/>
  <c r="D54" i="8"/>
  <c r="D237" i="8"/>
  <c r="D233" i="8"/>
  <c r="D229" i="8"/>
  <c r="D225" i="8"/>
  <c r="D221" i="8"/>
  <c r="D217" i="8"/>
  <c r="D213" i="8"/>
  <c r="D209" i="8"/>
  <c r="D205" i="8"/>
  <c r="D197" i="8"/>
  <c r="D193" i="8"/>
  <c r="D166" i="8"/>
  <c r="D137" i="8"/>
  <c r="D133" i="8"/>
  <c r="D117" i="8"/>
  <c r="D86" i="8"/>
  <c r="D78" i="8"/>
  <c r="D576" i="8"/>
  <c r="D568" i="8"/>
  <c r="D564" i="8"/>
  <c r="D544" i="8"/>
  <c r="D469" i="8"/>
  <c r="D441" i="8"/>
  <c r="D437" i="8"/>
  <c r="D385" i="8"/>
  <c r="D327" i="8"/>
  <c r="D296" i="8"/>
  <c r="D264" i="8"/>
  <c r="D620" i="8"/>
  <c r="D335" i="8"/>
  <c r="D288" i="8"/>
  <c r="D672" i="8"/>
  <c r="D584" i="8"/>
  <c r="D536" i="8"/>
  <c r="D524" i="8"/>
  <c r="D517" i="8"/>
  <c r="D515" i="8"/>
  <c r="D513" i="8"/>
  <c r="D509" i="8"/>
  <c r="D501" i="8"/>
  <c r="D493" i="8"/>
  <c r="D473" i="8"/>
  <c r="D369" i="8"/>
  <c r="D624" i="8"/>
  <c r="D361" i="8"/>
  <c r="D656" i="8"/>
  <c r="D719" i="8"/>
  <c r="D641" i="8"/>
  <c r="D636" i="8"/>
  <c r="D604" i="8"/>
  <c r="D603" i="8"/>
  <c r="D600" i="8"/>
  <c r="D588" i="8"/>
  <c r="D552" i="8"/>
  <c r="D548" i="8"/>
  <c r="D485" i="8"/>
  <c r="D477" i="8"/>
  <c r="D445" i="8"/>
  <c r="D409" i="8"/>
  <c r="D386" i="8"/>
  <c r="D377" i="8"/>
  <c r="D339" i="8"/>
  <c r="D305" i="8"/>
  <c r="D304" i="8"/>
  <c r="D268" i="8"/>
  <c r="D256" i="8"/>
  <c r="D511" i="8"/>
  <c r="D505" i="8"/>
  <c r="D336" i="8"/>
  <c r="D700" i="8"/>
  <c r="D697" i="8"/>
  <c r="D693" i="8"/>
  <c r="D692" i="8"/>
  <c r="D689" i="8"/>
  <c r="D688" i="8"/>
  <c r="D640" i="8"/>
  <c r="D580" i="8"/>
  <c r="D532" i="8"/>
  <c r="D528" i="8"/>
  <c r="D494" i="8"/>
  <c r="D461" i="8"/>
  <c r="D457" i="8"/>
  <c r="D425" i="8"/>
  <c r="D343" i="8"/>
  <c r="D312" i="8"/>
  <c r="D272" i="8"/>
  <c r="D684" i="8"/>
  <c r="D652" i="8"/>
  <c r="D632" i="8"/>
  <c r="D629" i="8"/>
  <c r="D628" i="8"/>
  <c r="D608" i="8"/>
  <c r="D595" i="8"/>
  <c r="D592" i="8"/>
  <c r="D560" i="8"/>
  <c r="D489" i="8"/>
  <c r="D429" i="8"/>
  <c r="D401" i="8"/>
  <c r="D393" i="8"/>
  <c r="D351" i="8"/>
  <c r="D323" i="8"/>
  <c r="D280" i="8"/>
  <c r="D625" i="8"/>
  <c r="D585" i="8"/>
  <c r="D267" i="8"/>
  <c r="D799" i="8"/>
  <c r="D798" i="8"/>
  <c r="D795" i="8"/>
  <c r="D794" i="8"/>
  <c r="D791" i="8"/>
  <c r="D790" i="8"/>
  <c r="D787" i="8"/>
  <c r="D786" i="8"/>
  <c r="D783" i="8"/>
  <c r="D782" i="8"/>
  <c r="D779" i="8"/>
  <c r="D778" i="8"/>
  <c r="D775" i="8"/>
  <c r="D774" i="8"/>
  <c r="D771" i="8"/>
  <c r="D770" i="8"/>
  <c r="D767" i="8"/>
  <c r="D766" i="8"/>
  <c r="D763" i="8"/>
  <c r="D762" i="8"/>
  <c r="D759" i="8"/>
  <c r="D758" i="8"/>
  <c r="D755" i="8"/>
  <c r="D754" i="8"/>
  <c r="D751" i="8"/>
  <c r="D750" i="8"/>
  <c r="D747" i="8"/>
  <c r="D746" i="8"/>
  <c r="D743" i="8"/>
  <c r="D742" i="8"/>
  <c r="D731" i="8"/>
  <c r="D728" i="8"/>
  <c r="D726" i="8"/>
  <c r="D724" i="8"/>
  <c r="D722" i="8"/>
  <c r="D718" i="8"/>
  <c r="D599" i="8"/>
  <c r="D540" i="8"/>
  <c r="D537" i="8"/>
  <c r="D520" i="8"/>
  <c r="D446" i="8"/>
  <c r="D430" i="8"/>
  <c r="D381" i="8"/>
  <c r="D378" i="8"/>
  <c r="D352" i="8"/>
  <c r="D328" i="8"/>
  <c r="D316" i="8"/>
  <c r="D315" i="8"/>
  <c r="D284" i="8"/>
  <c r="D283" i="8"/>
  <c r="D259" i="8"/>
  <c r="D252" i="8"/>
  <c r="D291" i="8"/>
  <c r="D273" i="8"/>
  <c r="D739" i="8"/>
  <c r="D736" i="8"/>
  <c r="D727" i="8"/>
  <c r="D715" i="8"/>
  <c r="D712" i="8"/>
  <c r="D710" i="8"/>
  <c r="D708" i="8"/>
  <c r="D677" i="8"/>
  <c r="D676" i="8"/>
  <c r="D673" i="8"/>
  <c r="D616" i="8"/>
  <c r="D596" i="8"/>
  <c r="D556" i="8"/>
  <c r="D553" i="8"/>
  <c r="D510" i="8"/>
  <c r="D462" i="8"/>
  <c r="D402" i="8"/>
  <c r="D370" i="8"/>
  <c r="D344" i="8"/>
  <c r="D307" i="8"/>
  <c r="D289" i="8"/>
  <c r="D275" i="8"/>
  <c r="D265" i="8"/>
  <c r="D800" i="8"/>
  <c r="D797" i="8"/>
  <c r="D796" i="8"/>
  <c r="D793" i="8"/>
  <c r="D792" i="8"/>
  <c r="D789" i="8"/>
  <c r="D788" i="8"/>
  <c r="D785" i="8"/>
  <c r="D784" i="8"/>
  <c r="D781" i="8"/>
  <c r="D780" i="8"/>
  <c r="D777" i="8"/>
  <c r="D776" i="8"/>
  <c r="D773" i="8"/>
  <c r="D772" i="8"/>
  <c r="D769" i="8"/>
  <c r="D768" i="8"/>
  <c r="D765" i="8"/>
  <c r="D764" i="8"/>
  <c r="D761" i="8"/>
  <c r="D760" i="8"/>
  <c r="D757" i="8"/>
  <c r="D756" i="8"/>
  <c r="D753" i="8"/>
  <c r="D752" i="8"/>
  <c r="D749" i="8"/>
  <c r="D748" i="8"/>
  <c r="D745" i="8"/>
  <c r="D744" i="8"/>
  <c r="D741" i="8"/>
  <c r="D740" i="8"/>
  <c r="D737" i="8"/>
  <c r="D735" i="8"/>
  <c r="D720" i="8"/>
  <c r="D711" i="8"/>
  <c r="D704" i="8"/>
  <c r="D703" i="8"/>
  <c r="D668" i="8"/>
  <c r="D665" i="8"/>
  <c r="D661" i="8"/>
  <c r="D660" i="8"/>
  <c r="D657" i="8"/>
  <c r="D645" i="8"/>
  <c r="D644" i="8"/>
  <c r="D613" i="8"/>
  <c r="D612" i="8"/>
  <c r="D572" i="8"/>
  <c r="D569" i="8"/>
  <c r="D478" i="8"/>
  <c r="D397" i="8"/>
  <c r="D394" i="8"/>
  <c r="D365" i="8"/>
  <c r="D362" i="8"/>
  <c r="D359" i="8"/>
  <c r="D355" i="8"/>
  <c r="D320" i="8"/>
  <c r="D313" i="8"/>
  <c r="D300" i="8"/>
  <c r="D299" i="8"/>
  <c r="D297" i="8"/>
  <c r="D281" i="8"/>
  <c r="D257" i="8"/>
  <c r="D721" i="8"/>
  <c r="D717" i="8"/>
  <c r="D716" i="8"/>
  <c r="D705" i="8"/>
  <c r="D699" i="8"/>
  <c r="D698" i="8"/>
  <c r="D681" i="8"/>
  <c r="D680" i="8"/>
  <c r="D670" i="8"/>
  <c r="D667" i="8"/>
  <c r="D666" i="8"/>
  <c r="D649" i="8"/>
  <c r="D648" i="8"/>
  <c r="D638" i="8"/>
  <c r="D734" i="8"/>
  <c r="D730" i="8"/>
  <c r="D723" i="8"/>
  <c r="D707" i="8"/>
  <c r="D671" i="8"/>
  <c r="D639" i="8"/>
  <c r="D738" i="8"/>
  <c r="D733" i="8"/>
  <c r="D729" i="8"/>
  <c r="D714" i="8"/>
  <c r="D706" i="8"/>
  <c r="D696" i="8"/>
  <c r="D686" i="8"/>
  <c r="D683" i="8"/>
  <c r="D682" i="8"/>
  <c r="D664" i="8"/>
  <c r="D654" i="8"/>
  <c r="D651" i="8"/>
  <c r="D650" i="8"/>
  <c r="D634" i="8"/>
  <c r="D732" i="8"/>
  <c r="D713" i="8"/>
  <c r="D687" i="8"/>
  <c r="D655" i="8"/>
  <c r="D635" i="8"/>
  <c r="D725" i="8"/>
  <c r="D709" i="8"/>
  <c r="D691" i="8"/>
  <c r="D690" i="8"/>
  <c r="D685" i="8"/>
  <c r="D675" i="8"/>
  <c r="D674" i="8"/>
  <c r="D669" i="8"/>
  <c r="D659" i="8"/>
  <c r="D658" i="8"/>
  <c r="D653" i="8"/>
  <c r="D643" i="8"/>
  <c r="D642" i="8"/>
  <c r="D637" i="8"/>
  <c r="D627" i="8"/>
  <c r="D626" i="8"/>
  <c r="D621" i="8"/>
  <c r="D611" i="8"/>
  <c r="D610" i="8"/>
  <c r="D633" i="8"/>
  <c r="D623" i="8"/>
  <c r="D622" i="8"/>
  <c r="D617" i="8"/>
  <c r="D619" i="8"/>
  <c r="D618" i="8"/>
  <c r="D609" i="8"/>
  <c r="D607" i="8"/>
  <c r="D702" i="8"/>
  <c r="D701" i="8"/>
  <c r="D695" i="8"/>
  <c r="D694" i="8"/>
  <c r="D679" i="8"/>
  <c r="D678" i="8"/>
  <c r="D663" i="8"/>
  <c r="D662" i="8"/>
  <c r="D647" i="8"/>
  <c r="D646" i="8"/>
  <c r="D631" i="8"/>
  <c r="D630" i="8"/>
  <c r="D615" i="8"/>
  <c r="D614" i="8"/>
  <c r="D602" i="8"/>
  <c r="D601" i="8"/>
  <c r="D594" i="8"/>
  <c r="D593" i="8"/>
  <c r="D591" i="8"/>
  <c r="D590" i="8"/>
  <c r="D575" i="8"/>
  <c r="D574" i="8"/>
  <c r="D559" i="8"/>
  <c r="D558" i="8"/>
  <c r="D543" i="8"/>
  <c r="D542" i="8"/>
  <c r="D527" i="8"/>
  <c r="D526" i="8"/>
  <c r="D519" i="8"/>
  <c r="D497" i="8"/>
  <c r="D467" i="8"/>
  <c r="D452" i="8"/>
  <c r="D433" i="8"/>
  <c r="D413" i="8"/>
  <c r="D587" i="8"/>
  <c r="D586" i="8"/>
  <c r="D581" i="8"/>
  <c r="D571" i="8"/>
  <c r="D570" i="8"/>
  <c r="D565" i="8"/>
  <c r="D555" i="8"/>
  <c r="D554" i="8"/>
  <c r="D549" i="8"/>
  <c r="D539" i="8"/>
  <c r="D538" i="8"/>
  <c r="D533" i="8"/>
  <c r="D523" i="8"/>
  <c r="D522" i="8"/>
  <c r="D518" i="8"/>
  <c r="D516" i="8"/>
  <c r="D483" i="8"/>
  <c r="D468" i="8"/>
  <c r="D449" i="8"/>
  <c r="D419" i="8"/>
  <c r="D407" i="8"/>
  <c r="D606" i="8"/>
  <c r="D605" i="8"/>
  <c r="D598" i="8"/>
  <c r="D597" i="8"/>
  <c r="D583" i="8"/>
  <c r="D582" i="8"/>
  <c r="D577" i="8"/>
  <c r="D567" i="8"/>
  <c r="D566" i="8"/>
  <c r="D561" i="8"/>
  <c r="D551" i="8"/>
  <c r="D550" i="8"/>
  <c r="D545" i="8"/>
  <c r="D535" i="8"/>
  <c r="D534" i="8"/>
  <c r="D529" i="8"/>
  <c r="D521" i="8"/>
  <c r="D508" i="8"/>
  <c r="D499" i="8"/>
  <c r="D484" i="8"/>
  <c r="D465" i="8"/>
  <c r="D435" i="8"/>
  <c r="D420" i="8"/>
  <c r="D389" i="8"/>
  <c r="D589" i="8"/>
  <c r="D579" i="8"/>
  <c r="D578" i="8"/>
  <c r="D573" i="8"/>
  <c r="D563" i="8"/>
  <c r="D562" i="8"/>
  <c r="D557" i="8"/>
  <c r="D547" i="8"/>
  <c r="D546" i="8"/>
  <c r="D541" i="8"/>
  <c r="D531" i="8"/>
  <c r="D530" i="8"/>
  <c r="D525" i="8"/>
  <c r="D500" i="8"/>
  <c r="D481" i="8"/>
  <c r="D451" i="8"/>
  <c r="D436" i="8"/>
  <c r="D417" i="8"/>
  <c r="D375" i="8"/>
  <c r="D507" i="8"/>
  <c r="D506" i="8"/>
  <c r="D496" i="8"/>
  <c r="D495" i="8"/>
  <c r="D490" i="8"/>
  <c r="D480" i="8"/>
  <c r="D479" i="8"/>
  <c r="D474" i="8"/>
  <c r="D464" i="8"/>
  <c r="D463" i="8"/>
  <c r="D458" i="8"/>
  <c r="D448" i="8"/>
  <c r="D447" i="8"/>
  <c r="D442" i="8"/>
  <c r="D432" i="8"/>
  <c r="D431" i="8"/>
  <c r="D426" i="8"/>
  <c r="D416" i="8"/>
  <c r="D415" i="8"/>
  <c r="D412" i="8"/>
  <c r="D408" i="8"/>
  <c r="D376" i="8"/>
  <c r="D514" i="8"/>
  <c r="D512" i="8"/>
  <c r="D502" i="8"/>
  <c r="D492" i="8"/>
  <c r="D491" i="8"/>
  <c r="D486" i="8"/>
  <c r="D476" i="8"/>
  <c r="D475" i="8"/>
  <c r="D470" i="8"/>
  <c r="D460" i="8"/>
  <c r="D459" i="8"/>
  <c r="D454" i="8"/>
  <c r="D444" i="8"/>
  <c r="D443" i="8"/>
  <c r="D438" i="8"/>
  <c r="D428" i="8"/>
  <c r="D427" i="8"/>
  <c r="D422" i="8"/>
  <c r="D405" i="8"/>
  <c r="D391" i="8"/>
  <c r="D373" i="8"/>
  <c r="D504" i="8"/>
  <c r="D503" i="8"/>
  <c r="D498" i="8"/>
  <c r="D488" i="8"/>
  <c r="D487" i="8"/>
  <c r="D482" i="8"/>
  <c r="D472" i="8"/>
  <c r="D471" i="8"/>
  <c r="D466" i="8"/>
  <c r="D456" i="8"/>
  <c r="D455" i="8"/>
  <c r="D450" i="8"/>
  <c r="D440" i="8"/>
  <c r="D439" i="8"/>
  <c r="D434" i="8"/>
  <c r="D424" i="8"/>
  <c r="D423" i="8"/>
  <c r="D418" i="8"/>
  <c r="D392" i="8"/>
  <c r="D333" i="8"/>
  <c r="D404" i="8"/>
  <c r="D403" i="8"/>
  <c r="D398" i="8"/>
  <c r="D388" i="8"/>
  <c r="D387" i="8"/>
  <c r="D382" i="8"/>
  <c r="D372" i="8"/>
  <c r="D371" i="8"/>
  <c r="D366" i="8"/>
  <c r="D349" i="8"/>
  <c r="D334" i="8"/>
  <c r="D414" i="8"/>
  <c r="D411" i="8"/>
  <c r="D410" i="8"/>
  <c r="D400" i="8"/>
  <c r="D399" i="8"/>
  <c r="D384" i="8"/>
  <c r="D383" i="8"/>
  <c r="D368" i="8"/>
  <c r="D367" i="8"/>
  <c r="D357" i="8"/>
  <c r="D350" i="8"/>
  <c r="D331" i="8"/>
  <c r="D406" i="8"/>
  <c r="D396" i="8"/>
  <c r="D395" i="8"/>
  <c r="D390" i="8"/>
  <c r="D380" i="8"/>
  <c r="D379" i="8"/>
  <c r="D374" i="8"/>
  <c r="D364" i="8"/>
  <c r="D363" i="8"/>
  <c r="D347" i="8"/>
  <c r="D360" i="8"/>
  <c r="D358" i="8"/>
  <c r="D346" i="8"/>
  <c r="D345" i="8"/>
  <c r="D340" i="8"/>
  <c r="D330" i="8"/>
  <c r="D329" i="8"/>
  <c r="D324" i="8"/>
  <c r="D308" i="8"/>
  <c r="D294" i="8"/>
  <c r="D276" i="8"/>
  <c r="D262" i="8"/>
  <c r="D342" i="8"/>
  <c r="D341" i="8"/>
  <c r="D326" i="8"/>
  <c r="D325" i="8"/>
  <c r="D356" i="8"/>
  <c r="D354" i="8"/>
  <c r="D353" i="8"/>
  <c r="D348" i="8"/>
  <c r="D338" i="8"/>
  <c r="D337" i="8"/>
  <c r="D332" i="8"/>
  <c r="D322" i="8"/>
  <c r="D321" i="8"/>
  <c r="D310" i="8"/>
  <c r="D292" i="8"/>
  <c r="D278" i="8"/>
  <c r="D260" i="8"/>
  <c r="D311" i="8"/>
  <c r="D309" i="8"/>
  <c r="D306" i="8"/>
  <c r="D295" i="8"/>
  <c r="D290" i="8"/>
  <c r="D279" i="8"/>
  <c r="D277" i="8"/>
  <c r="D274" i="8"/>
  <c r="D263" i="8"/>
  <c r="D261" i="8"/>
  <c r="D258" i="8"/>
  <c r="D253" i="8"/>
  <c r="D319" i="8"/>
  <c r="D318" i="8"/>
  <c r="D302" i="8"/>
  <c r="D286" i="8"/>
  <c r="D270" i="8"/>
  <c r="D254" i="8"/>
  <c r="D317" i="8"/>
  <c r="D314" i="8"/>
  <c r="D303" i="8"/>
  <c r="D301" i="8"/>
  <c r="D298" i="8"/>
  <c r="D293" i="8"/>
  <c r="D287" i="8"/>
  <c r="D285" i="8"/>
  <c r="D282" i="8"/>
  <c r="D271" i="8"/>
  <c r="D269" i="8"/>
  <c r="D266" i="8"/>
  <c r="D255" i="8"/>
  <c r="D251" i="8"/>
  <c r="D249" i="8"/>
  <c r="D245" i="8"/>
  <c r="D246" i="8"/>
  <c r="D247" i="8"/>
  <c r="D250" i="8"/>
  <c r="D248" i="8"/>
  <c r="D243" i="8"/>
  <c r="D242" i="8"/>
  <c r="D239" i="8"/>
  <c r="D238" i="8"/>
  <c r="D235" i="8"/>
  <c r="D234" i="8"/>
  <c r="D231" i="8"/>
  <c r="D230" i="8"/>
  <c r="D227" i="8"/>
  <c r="D226" i="8"/>
  <c r="D223" i="8"/>
  <c r="D222" i="8"/>
  <c r="D220" i="8"/>
  <c r="D219" i="8"/>
  <c r="D218" i="8"/>
  <c r="D215" i="8"/>
  <c r="D214" i="8"/>
  <c r="D211" i="8"/>
  <c r="D210" i="8"/>
  <c r="D207" i="8"/>
  <c r="D206" i="8"/>
  <c r="D203" i="8"/>
  <c r="D202" i="8"/>
  <c r="D199" i="8"/>
  <c r="D198" i="8"/>
  <c r="D195" i="8"/>
  <c r="D194" i="8"/>
  <c r="D191" i="8"/>
  <c r="D190" i="8"/>
  <c r="D187" i="8"/>
  <c r="D186" i="8"/>
  <c r="D185" i="8"/>
  <c r="D181" i="8"/>
  <c r="D180" i="8"/>
  <c r="D178" i="8"/>
  <c r="D175" i="8"/>
  <c r="D174" i="8"/>
  <c r="D171" i="8"/>
  <c r="D165" i="8"/>
  <c r="D162" i="8"/>
  <c r="D159" i="8"/>
  <c r="D158" i="8"/>
  <c r="D155" i="8"/>
  <c r="D149" i="8"/>
  <c r="D146" i="8"/>
  <c r="D143" i="8"/>
  <c r="D138" i="8"/>
  <c r="D134" i="8"/>
  <c r="D122" i="8"/>
  <c r="D120" i="8"/>
  <c r="D109" i="8"/>
  <c r="D108" i="8"/>
  <c r="D106" i="8"/>
  <c r="D104" i="8"/>
  <c r="D102" i="8"/>
  <c r="D100" i="8"/>
  <c r="D76" i="8"/>
  <c r="D66" i="8"/>
  <c r="D63" i="8"/>
  <c r="D55" i="8"/>
  <c r="D50" i="8"/>
  <c r="D47" i="8"/>
  <c r="D39" i="8"/>
  <c r="D183" i="8"/>
  <c r="D177" i="8"/>
  <c r="D176" i="8"/>
  <c r="D161" i="8"/>
  <c r="D160" i="8"/>
  <c r="D145" i="8"/>
  <c r="D144" i="8"/>
  <c r="D58" i="8"/>
  <c r="D173" i="8"/>
  <c r="D172" i="8"/>
  <c r="D167" i="8"/>
  <c r="D157" i="8"/>
  <c r="D156" i="8"/>
  <c r="D151" i="8"/>
  <c r="D131" i="8"/>
  <c r="D113" i="8"/>
  <c r="D44" i="8"/>
  <c r="D115" i="8"/>
  <c r="D179" i="8"/>
  <c r="D169" i="8"/>
  <c r="D168" i="8"/>
  <c r="D163" i="8"/>
  <c r="D153" i="8"/>
  <c r="D152" i="8"/>
  <c r="D147" i="8"/>
  <c r="D90" i="8"/>
  <c r="D132" i="8"/>
  <c r="D127" i="8"/>
  <c r="D116" i="8"/>
  <c r="D111" i="8"/>
  <c r="D45" i="8"/>
  <c r="D142" i="8"/>
  <c r="D139" i="8"/>
  <c r="D130" i="8"/>
  <c r="D128" i="8"/>
  <c r="D123" i="8"/>
  <c r="D114" i="8"/>
  <c r="D112" i="8"/>
  <c r="D107" i="8"/>
  <c r="D98" i="8"/>
  <c r="D92" i="8"/>
  <c r="D74" i="8"/>
  <c r="D60" i="8"/>
  <c r="D42" i="8"/>
  <c r="D135" i="8"/>
  <c r="D126" i="8"/>
  <c r="D119" i="8"/>
  <c r="D110" i="8"/>
  <c r="D103" i="8"/>
  <c r="D61" i="8"/>
  <c r="D93" i="8"/>
  <c r="D88" i="8"/>
  <c r="D83" i="8"/>
  <c r="D77" i="8"/>
  <c r="D73" i="8"/>
  <c r="D72" i="8"/>
  <c r="D67" i="8"/>
  <c r="D57" i="8"/>
  <c r="D56" i="8"/>
  <c r="D51" i="8"/>
  <c r="D41" i="8"/>
  <c r="D40" i="8"/>
  <c r="D35" i="8"/>
  <c r="D101" i="8"/>
  <c r="D84" i="8"/>
  <c r="D69" i="8"/>
  <c r="D68" i="8"/>
  <c r="D53" i="8"/>
  <c r="D52" i="8"/>
  <c r="D37" i="8"/>
  <c r="D36" i="8"/>
  <c r="D96" i="8"/>
  <c r="D91" i="8"/>
  <c r="D85" i="8"/>
  <c r="D80" i="8"/>
  <c r="D75" i="8"/>
  <c r="D65" i="8"/>
  <c r="D64" i="8"/>
  <c r="D59" i="8"/>
  <c r="D49" i="8"/>
  <c r="D48" i="8"/>
  <c r="D43" i="8"/>
  <c r="D33" i="8"/>
  <c r="C76" i="3"/>
  <c r="I6" i="8" l="1"/>
  <c r="I7" i="8" s="1"/>
  <c r="I8" i="8" s="1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I85" i="8" s="1"/>
  <c r="I86" i="8" s="1"/>
  <c r="I87" i="8" s="1"/>
  <c r="I88" i="8" s="1"/>
  <c r="I89" i="8" s="1"/>
  <c r="I90" i="8" s="1"/>
  <c r="I91" i="8" s="1"/>
  <c r="I92" i="8" s="1"/>
  <c r="I93" i="8" s="1"/>
  <c r="I94" i="8" s="1"/>
  <c r="I95" i="8" s="1"/>
  <c r="I96" i="8" s="1"/>
  <c r="I97" i="8" s="1"/>
  <c r="I98" i="8" s="1"/>
  <c r="I99" i="8" s="1"/>
  <c r="I100" i="8" s="1"/>
  <c r="I101" i="8" s="1"/>
  <c r="I102" i="8" s="1"/>
  <c r="I103" i="8" s="1"/>
  <c r="I104" i="8" s="1"/>
  <c r="I105" i="8" s="1"/>
  <c r="I106" i="8" s="1"/>
  <c r="I107" i="8" s="1"/>
  <c r="I108" i="8" s="1"/>
  <c r="I109" i="8" s="1"/>
  <c r="I110" i="8" s="1"/>
  <c r="I111" i="8" s="1"/>
  <c r="I112" i="8" s="1"/>
  <c r="I113" i="8" s="1"/>
  <c r="I114" i="8" s="1"/>
  <c r="I115" i="8" s="1"/>
  <c r="I116" i="8" s="1"/>
  <c r="I117" i="8" s="1"/>
  <c r="I118" i="8" s="1"/>
  <c r="I119" i="8" s="1"/>
  <c r="I120" i="8" s="1"/>
  <c r="I121" i="8" s="1"/>
  <c r="I122" i="8" s="1"/>
  <c r="I123" i="8" s="1"/>
  <c r="I124" i="8" s="1"/>
  <c r="I125" i="8" s="1"/>
  <c r="I126" i="8" s="1"/>
  <c r="I127" i="8" s="1"/>
  <c r="I128" i="8" s="1"/>
  <c r="I129" i="8" s="1"/>
  <c r="I130" i="8" s="1"/>
  <c r="I131" i="8" s="1"/>
  <c r="I132" i="8" s="1"/>
  <c r="I133" i="8" s="1"/>
  <c r="I134" i="8" s="1"/>
  <c r="I135" i="8" s="1"/>
  <c r="I136" i="8" s="1"/>
  <c r="I137" i="8" s="1"/>
  <c r="I138" i="8" s="1"/>
  <c r="I139" i="8" s="1"/>
  <c r="I140" i="8" s="1"/>
  <c r="I141" i="8" s="1"/>
  <c r="I142" i="8" s="1"/>
  <c r="I143" i="8" s="1"/>
  <c r="I144" i="8" s="1"/>
  <c r="I145" i="8" s="1"/>
  <c r="I146" i="8" s="1"/>
  <c r="I147" i="8" s="1"/>
  <c r="I148" i="8" s="1"/>
  <c r="I149" i="8" s="1"/>
  <c r="I150" i="8" s="1"/>
  <c r="I151" i="8" s="1"/>
  <c r="I152" i="8" s="1"/>
  <c r="I153" i="8" s="1"/>
  <c r="I154" i="8" s="1"/>
  <c r="I155" i="8" s="1"/>
  <c r="I156" i="8" s="1"/>
  <c r="I157" i="8" s="1"/>
  <c r="I158" i="8" s="1"/>
  <c r="I159" i="8" s="1"/>
  <c r="I160" i="8" s="1"/>
  <c r="I161" i="8" s="1"/>
  <c r="I162" i="8" s="1"/>
  <c r="I163" i="8" s="1"/>
  <c r="I164" i="8" s="1"/>
  <c r="I165" i="8" s="1"/>
  <c r="I166" i="8" s="1"/>
  <c r="I167" i="8" s="1"/>
  <c r="I168" i="8" s="1"/>
  <c r="I169" i="8" s="1"/>
  <c r="I170" i="8" s="1"/>
  <c r="I171" i="8" s="1"/>
  <c r="I172" i="8" s="1"/>
  <c r="I173" i="8" s="1"/>
  <c r="I174" i="8" s="1"/>
  <c r="I175" i="8" s="1"/>
  <c r="I176" i="8" s="1"/>
  <c r="I177" i="8" s="1"/>
  <c r="I178" i="8" s="1"/>
  <c r="I179" i="8" s="1"/>
  <c r="I180" i="8" s="1"/>
  <c r="I181" i="8" s="1"/>
  <c r="I182" i="8" s="1"/>
  <c r="I183" i="8" s="1"/>
  <c r="I184" i="8" s="1"/>
  <c r="I185" i="8" s="1"/>
  <c r="I186" i="8" s="1"/>
  <c r="I187" i="8" s="1"/>
  <c r="I188" i="8" s="1"/>
  <c r="I189" i="8" s="1"/>
  <c r="I190" i="8" s="1"/>
  <c r="I191" i="8" s="1"/>
  <c r="I192" i="8" s="1"/>
  <c r="I193" i="8" s="1"/>
  <c r="I194" i="8" s="1"/>
  <c r="I195" i="8" s="1"/>
  <c r="I196" i="8" s="1"/>
  <c r="I197" i="8" s="1"/>
  <c r="I198" i="8" s="1"/>
  <c r="I199" i="8" s="1"/>
  <c r="I200" i="8" s="1"/>
  <c r="I201" i="8" s="1"/>
  <c r="I202" i="8" s="1"/>
  <c r="I203" i="8" s="1"/>
  <c r="I204" i="8" s="1"/>
  <c r="I205" i="8" s="1"/>
  <c r="I206" i="8" s="1"/>
  <c r="I207" i="8" s="1"/>
  <c r="I208" i="8" s="1"/>
  <c r="I209" i="8" s="1"/>
  <c r="I210" i="8" s="1"/>
  <c r="I211" i="8" s="1"/>
  <c r="I212" i="8" s="1"/>
  <c r="I213" i="8" s="1"/>
  <c r="I214" i="8" s="1"/>
  <c r="I215" i="8" s="1"/>
  <c r="I216" i="8" s="1"/>
  <c r="I217" i="8" s="1"/>
  <c r="I218" i="8" s="1"/>
  <c r="I219" i="8" s="1"/>
  <c r="I220" i="8" s="1"/>
  <c r="I221" i="8" s="1"/>
  <c r="I222" i="8" s="1"/>
  <c r="I223" i="8" s="1"/>
  <c r="I224" i="8" s="1"/>
  <c r="I225" i="8" s="1"/>
  <c r="I226" i="8" s="1"/>
  <c r="I227" i="8" s="1"/>
  <c r="I228" i="8" s="1"/>
  <c r="I229" i="8" s="1"/>
  <c r="I230" i="8" s="1"/>
  <c r="I231" i="8" s="1"/>
  <c r="I232" i="8" s="1"/>
  <c r="I233" i="8" s="1"/>
  <c r="I234" i="8" s="1"/>
  <c r="I235" i="8" s="1"/>
  <c r="I236" i="8" s="1"/>
  <c r="I237" i="8" s="1"/>
  <c r="I238" i="8" s="1"/>
  <c r="I239" i="8" s="1"/>
  <c r="I240" i="8" s="1"/>
  <c r="I241" i="8" s="1"/>
  <c r="I242" i="8" s="1"/>
  <c r="I243" i="8" s="1"/>
  <c r="I244" i="8" s="1"/>
  <c r="I245" i="8" s="1"/>
  <c r="I246" i="8" s="1"/>
  <c r="I247" i="8" s="1"/>
  <c r="I248" i="8" s="1"/>
  <c r="I249" i="8" s="1"/>
  <c r="I250" i="8" s="1"/>
  <c r="I251" i="8" s="1"/>
  <c r="I252" i="8" s="1"/>
  <c r="I253" i="8" s="1"/>
  <c r="I254" i="8" s="1"/>
  <c r="I255" i="8" s="1"/>
  <c r="I256" i="8" s="1"/>
  <c r="I257" i="8" s="1"/>
  <c r="I258" i="8" s="1"/>
  <c r="I259" i="8" s="1"/>
  <c r="I260" i="8" s="1"/>
  <c r="I261" i="8" s="1"/>
  <c r="I262" i="8" s="1"/>
  <c r="I263" i="8" s="1"/>
  <c r="I264" i="8" s="1"/>
  <c r="I265" i="8" s="1"/>
  <c r="I266" i="8" s="1"/>
  <c r="I267" i="8" s="1"/>
  <c r="I268" i="8" s="1"/>
  <c r="I269" i="8" s="1"/>
  <c r="I270" i="8" s="1"/>
  <c r="I271" i="8" s="1"/>
  <c r="I272" i="8" s="1"/>
  <c r="I273" i="8" s="1"/>
  <c r="I274" i="8" s="1"/>
  <c r="I275" i="8" s="1"/>
  <c r="I276" i="8" s="1"/>
  <c r="I277" i="8" s="1"/>
  <c r="I278" i="8" s="1"/>
  <c r="I279" i="8" s="1"/>
  <c r="I280" i="8" s="1"/>
  <c r="I281" i="8" s="1"/>
  <c r="I282" i="8" s="1"/>
  <c r="I283" i="8" s="1"/>
  <c r="I284" i="8" s="1"/>
  <c r="I285" i="8" s="1"/>
  <c r="I286" i="8" s="1"/>
  <c r="I287" i="8" s="1"/>
  <c r="I288" i="8" s="1"/>
  <c r="I289" i="8" s="1"/>
  <c r="I290" i="8" s="1"/>
  <c r="I291" i="8" s="1"/>
  <c r="I292" i="8" s="1"/>
  <c r="I293" i="8" s="1"/>
  <c r="I294" i="8" s="1"/>
  <c r="I295" i="8" s="1"/>
  <c r="I296" i="8" s="1"/>
  <c r="I297" i="8" s="1"/>
  <c r="I298" i="8" s="1"/>
  <c r="I299" i="8" s="1"/>
  <c r="I300" i="8" s="1"/>
  <c r="I301" i="8" s="1"/>
  <c r="I302" i="8" s="1"/>
  <c r="I303" i="8" s="1"/>
  <c r="I304" i="8" s="1"/>
  <c r="I305" i="8" s="1"/>
  <c r="I306" i="8" s="1"/>
  <c r="I307" i="8" s="1"/>
  <c r="I308" i="8" s="1"/>
  <c r="I309" i="8" s="1"/>
  <c r="I310" i="8" s="1"/>
  <c r="I311" i="8" s="1"/>
  <c r="I312" i="8" s="1"/>
  <c r="I313" i="8" s="1"/>
  <c r="I314" i="8" s="1"/>
  <c r="I315" i="8" s="1"/>
  <c r="I316" i="8" s="1"/>
  <c r="I317" i="8" s="1"/>
  <c r="I318" i="8" s="1"/>
  <c r="I319" i="8" s="1"/>
  <c r="I320" i="8" s="1"/>
  <c r="I321" i="8" s="1"/>
  <c r="I322" i="8" s="1"/>
  <c r="I323" i="8" s="1"/>
  <c r="I324" i="8" s="1"/>
  <c r="I325" i="8" s="1"/>
  <c r="I326" i="8" s="1"/>
  <c r="I327" i="8" s="1"/>
  <c r="I328" i="8" s="1"/>
  <c r="I329" i="8" s="1"/>
  <c r="I330" i="8" s="1"/>
  <c r="I331" i="8" s="1"/>
  <c r="I332" i="8" s="1"/>
  <c r="I333" i="8" s="1"/>
  <c r="I334" i="8" s="1"/>
  <c r="I335" i="8" s="1"/>
  <c r="I336" i="8" s="1"/>
  <c r="I337" i="8" s="1"/>
  <c r="I338" i="8" s="1"/>
  <c r="I339" i="8" s="1"/>
  <c r="I340" i="8" s="1"/>
  <c r="I341" i="8" s="1"/>
  <c r="I342" i="8" s="1"/>
  <c r="I343" i="8" s="1"/>
  <c r="I344" i="8" s="1"/>
  <c r="I345" i="8" s="1"/>
  <c r="I346" i="8" s="1"/>
  <c r="I347" i="8" s="1"/>
  <c r="I348" i="8" s="1"/>
  <c r="I349" i="8" s="1"/>
  <c r="I350" i="8" s="1"/>
  <c r="I351" i="8" s="1"/>
  <c r="I352" i="8" s="1"/>
  <c r="I353" i="8" s="1"/>
  <c r="I354" i="8" s="1"/>
  <c r="I355" i="8" s="1"/>
  <c r="I356" i="8" s="1"/>
  <c r="I357" i="8" s="1"/>
  <c r="I358" i="8" s="1"/>
  <c r="I359" i="8" s="1"/>
  <c r="I360" i="8" s="1"/>
  <c r="I361" i="8" s="1"/>
  <c r="I362" i="8" s="1"/>
  <c r="I363" i="8" s="1"/>
  <c r="I364" i="8" s="1"/>
  <c r="I365" i="8" s="1"/>
  <c r="I366" i="8" s="1"/>
  <c r="I367" i="8" s="1"/>
  <c r="I368" i="8" s="1"/>
  <c r="I369" i="8" s="1"/>
  <c r="I370" i="8" s="1"/>
  <c r="I371" i="8" s="1"/>
  <c r="I372" i="8" s="1"/>
  <c r="I373" i="8" s="1"/>
  <c r="I374" i="8" s="1"/>
  <c r="I375" i="8" s="1"/>
  <c r="I376" i="8" s="1"/>
  <c r="I377" i="8" s="1"/>
  <c r="I378" i="8" s="1"/>
  <c r="I379" i="8" s="1"/>
  <c r="I380" i="8" s="1"/>
  <c r="I381" i="8" s="1"/>
  <c r="I382" i="8" s="1"/>
  <c r="I383" i="8" s="1"/>
  <c r="I384" i="8" s="1"/>
  <c r="I385" i="8" s="1"/>
  <c r="I386" i="8" s="1"/>
  <c r="I387" i="8" s="1"/>
  <c r="I388" i="8" s="1"/>
  <c r="I389" i="8" s="1"/>
  <c r="I390" i="8" s="1"/>
  <c r="I391" i="8" s="1"/>
  <c r="I392" i="8" s="1"/>
  <c r="I393" i="8" s="1"/>
  <c r="I394" i="8" s="1"/>
  <c r="I395" i="8" s="1"/>
  <c r="I396" i="8" s="1"/>
  <c r="I397" i="8" s="1"/>
  <c r="I398" i="8" s="1"/>
  <c r="I399" i="8" s="1"/>
  <c r="I400" i="8" s="1"/>
  <c r="I401" i="8" s="1"/>
  <c r="I402" i="8" s="1"/>
  <c r="I403" i="8" s="1"/>
  <c r="I404" i="8" s="1"/>
  <c r="I405" i="8" s="1"/>
  <c r="I406" i="8" s="1"/>
  <c r="I407" i="8" s="1"/>
  <c r="I408" i="8" s="1"/>
  <c r="I409" i="8" s="1"/>
  <c r="I410" i="8" s="1"/>
  <c r="I411" i="8" s="1"/>
  <c r="I412" i="8" s="1"/>
  <c r="I413" i="8" s="1"/>
  <c r="I414" i="8" s="1"/>
  <c r="I415" i="8" s="1"/>
  <c r="I416" i="8" s="1"/>
  <c r="I417" i="8" s="1"/>
  <c r="I418" i="8" s="1"/>
  <c r="I419" i="8" s="1"/>
  <c r="I420" i="8" s="1"/>
  <c r="I421" i="8" s="1"/>
  <c r="I422" i="8" s="1"/>
  <c r="I423" i="8" s="1"/>
  <c r="I424" i="8" s="1"/>
  <c r="I425" i="8" s="1"/>
  <c r="I426" i="8" s="1"/>
  <c r="I427" i="8" s="1"/>
  <c r="I428" i="8" s="1"/>
  <c r="I429" i="8" s="1"/>
  <c r="I430" i="8" s="1"/>
  <c r="I431" i="8" s="1"/>
  <c r="I432" i="8" s="1"/>
  <c r="I433" i="8" s="1"/>
  <c r="I434" i="8" s="1"/>
  <c r="I435" i="8" s="1"/>
  <c r="I436" i="8" s="1"/>
  <c r="I437" i="8" s="1"/>
  <c r="I438" i="8" s="1"/>
  <c r="I439" i="8" s="1"/>
  <c r="I440" i="8" s="1"/>
  <c r="I441" i="8" s="1"/>
  <c r="I442" i="8" s="1"/>
  <c r="I443" i="8" s="1"/>
  <c r="I444" i="8" s="1"/>
  <c r="I445" i="8" s="1"/>
  <c r="I446" i="8" s="1"/>
  <c r="I447" i="8" s="1"/>
  <c r="I448" i="8" s="1"/>
  <c r="I449" i="8" s="1"/>
  <c r="I450" i="8" s="1"/>
  <c r="I451" i="8" s="1"/>
  <c r="I452" i="8" s="1"/>
  <c r="I453" i="8" s="1"/>
  <c r="I454" i="8" s="1"/>
  <c r="I455" i="8" s="1"/>
  <c r="I456" i="8" s="1"/>
  <c r="I457" i="8" s="1"/>
  <c r="I458" i="8" s="1"/>
  <c r="I459" i="8" s="1"/>
  <c r="I460" i="8" s="1"/>
  <c r="I461" i="8" s="1"/>
  <c r="I462" i="8" s="1"/>
  <c r="I463" i="8" s="1"/>
  <c r="I464" i="8" s="1"/>
  <c r="I465" i="8" s="1"/>
  <c r="I466" i="8" s="1"/>
  <c r="I467" i="8" s="1"/>
  <c r="I468" i="8" s="1"/>
  <c r="I469" i="8" s="1"/>
  <c r="I470" i="8" s="1"/>
  <c r="I471" i="8" s="1"/>
  <c r="I472" i="8" s="1"/>
  <c r="I473" i="8" s="1"/>
  <c r="I474" i="8" s="1"/>
  <c r="I475" i="8" s="1"/>
  <c r="I476" i="8" s="1"/>
  <c r="I477" i="8" s="1"/>
  <c r="I478" i="8" s="1"/>
  <c r="I479" i="8" s="1"/>
  <c r="I480" i="8" s="1"/>
  <c r="I481" i="8" s="1"/>
  <c r="I482" i="8" s="1"/>
  <c r="I483" i="8" s="1"/>
  <c r="I484" i="8" s="1"/>
  <c r="I485" i="8" s="1"/>
  <c r="I486" i="8" s="1"/>
  <c r="I487" i="8" s="1"/>
  <c r="I488" i="8" s="1"/>
  <c r="I489" i="8" s="1"/>
  <c r="I490" i="8" s="1"/>
  <c r="I491" i="8" s="1"/>
  <c r="I492" i="8" s="1"/>
  <c r="I493" i="8" s="1"/>
  <c r="I494" i="8" s="1"/>
  <c r="I495" i="8" s="1"/>
  <c r="I496" i="8" s="1"/>
  <c r="I497" i="8" s="1"/>
  <c r="I498" i="8" s="1"/>
  <c r="I499" i="8" s="1"/>
  <c r="I500" i="8" s="1"/>
  <c r="I501" i="8" s="1"/>
  <c r="I502" i="8" s="1"/>
  <c r="I503" i="8" s="1"/>
  <c r="I504" i="8" s="1"/>
  <c r="I505" i="8" s="1"/>
  <c r="I506" i="8" s="1"/>
  <c r="I507" i="8" s="1"/>
  <c r="I508" i="8" s="1"/>
  <c r="I509" i="8" s="1"/>
  <c r="I510" i="8" s="1"/>
  <c r="I511" i="8" s="1"/>
  <c r="I512" i="8" s="1"/>
  <c r="I513" i="8" s="1"/>
  <c r="I514" i="8" s="1"/>
  <c r="I515" i="8" s="1"/>
  <c r="I516" i="8" s="1"/>
  <c r="I517" i="8" s="1"/>
  <c r="I518" i="8" s="1"/>
  <c r="I519" i="8" s="1"/>
  <c r="I520" i="8" s="1"/>
  <c r="I521" i="8" s="1"/>
  <c r="I522" i="8" s="1"/>
  <c r="I523" i="8" s="1"/>
  <c r="I524" i="8" s="1"/>
  <c r="I525" i="8" s="1"/>
  <c r="I526" i="8" s="1"/>
  <c r="I527" i="8" s="1"/>
  <c r="I528" i="8" s="1"/>
  <c r="I529" i="8" s="1"/>
  <c r="I530" i="8" s="1"/>
  <c r="I531" i="8" s="1"/>
  <c r="I532" i="8" s="1"/>
  <c r="I533" i="8" s="1"/>
  <c r="I534" i="8" s="1"/>
  <c r="I535" i="8" s="1"/>
  <c r="I536" i="8" s="1"/>
  <c r="I537" i="8" s="1"/>
  <c r="I538" i="8" s="1"/>
  <c r="I539" i="8" s="1"/>
  <c r="I540" i="8" s="1"/>
  <c r="I541" i="8" s="1"/>
  <c r="I542" i="8" s="1"/>
  <c r="I543" i="8" s="1"/>
  <c r="I544" i="8" s="1"/>
  <c r="I545" i="8" s="1"/>
  <c r="I546" i="8" s="1"/>
  <c r="I547" i="8" s="1"/>
  <c r="I548" i="8" s="1"/>
  <c r="I549" i="8" s="1"/>
  <c r="I550" i="8" s="1"/>
  <c r="I551" i="8" s="1"/>
  <c r="I552" i="8" s="1"/>
  <c r="I553" i="8" s="1"/>
  <c r="I554" i="8" s="1"/>
  <c r="I555" i="8" s="1"/>
  <c r="I556" i="8" s="1"/>
  <c r="I557" i="8" s="1"/>
  <c r="I558" i="8" s="1"/>
  <c r="I559" i="8" s="1"/>
  <c r="I560" i="8" s="1"/>
  <c r="I561" i="8" s="1"/>
  <c r="I562" i="8" s="1"/>
  <c r="I563" i="8" s="1"/>
  <c r="I564" i="8" s="1"/>
  <c r="I565" i="8" s="1"/>
  <c r="I566" i="8" s="1"/>
  <c r="I567" i="8" s="1"/>
  <c r="I568" i="8" s="1"/>
  <c r="I569" i="8" s="1"/>
  <c r="I570" i="8" s="1"/>
  <c r="I571" i="8" s="1"/>
  <c r="I572" i="8" s="1"/>
  <c r="I573" i="8" s="1"/>
  <c r="I574" i="8" s="1"/>
  <c r="I575" i="8" s="1"/>
  <c r="I576" i="8" s="1"/>
  <c r="I577" i="8" s="1"/>
  <c r="I578" i="8" s="1"/>
  <c r="I579" i="8" s="1"/>
  <c r="I580" i="8" s="1"/>
  <c r="I581" i="8" s="1"/>
  <c r="I582" i="8" s="1"/>
  <c r="I583" i="8" s="1"/>
  <c r="I584" i="8" s="1"/>
  <c r="I585" i="8" s="1"/>
  <c r="I586" i="8" s="1"/>
  <c r="I587" i="8" s="1"/>
  <c r="I588" i="8" s="1"/>
  <c r="I589" i="8" s="1"/>
  <c r="I590" i="8" s="1"/>
  <c r="I591" i="8" s="1"/>
  <c r="I592" i="8" s="1"/>
  <c r="I593" i="8" s="1"/>
  <c r="I594" i="8" s="1"/>
  <c r="I595" i="8" s="1"/>
  <c r="I596" i="8" s="1"/>
  <c r="I597" i="8" s="1"/>
  <c r="I598" i="8" s="1"/>
  <c r="I599" i="8" s="1"/>
  <c r="I600" i="8" s="1"/>
  <c r="I601" i="8" s="1"/>
  <c r="I602" i="8" s="1"/>
  <c r="I603" i="8" s="1"/>
  <c r="I604" i="8" s="1"/>
  <c r="I605" i="8" s="1"/>
  <c r="I606" i="8" s="1"/>
  <c r="I607" i="8" s="1"/>
  <c r="I608" i="8" s="1"/>
  <c r="I609" i="8" s="1"/>
  <c r="I610" i="8" s="1"/>
  <c r="I611" i="8" s="1"/>
  <c r="I612" i="8" s="1"/>
  <c r="I613" i="8" s="1"/>
  <c r="I614" i="8" s="1"/>
  <c r="I615" i="8" s="1"/>
  <c r="I616" i="8" s="1"/>
  <c r="I617" i="8" s="1"/>
  <c r="I618" i="8" s="1"/>
  <c r="I619" i="8" s="1"/>
  <c r="I620" i="8" s="1"/>
  <c r="I621" i="8" s="1"/>
  <c r="I622" i="8" s="1"/>
  <c r="I623" i="8" s="1"/>
  <c r="I624" i="8" s="1"/>
  <c r="I625" i="8" s="1"/>
  <c r="I626" i="8" s="1"/>
  <c r="I627" i="8" s="1"/>
  <c r="I628" i="8" s="1"/>
  <c r="I629" i="8" s="1"/>
  <c r="I630" i="8" s="1"/>
  <c r="I631" i="8" s="1"/>
  <c r="I632" i="8" s="1"/>
  <c r="I633" i="8" s="1"/>
  <c r="I634" i="8" s="1"/>
  <c r="I635" i="8" s="1"/>
  <c r="I636" i="8" s="1"/>
  <c r="I637" i="8" s="1"/>
  <c r="I638" i="8" s="1"/>
  <c r="I639" i="8" s="1"/>
  <c r="I640" i="8" s="1"/>
  <c r="I641" i="8" s="1"/>
  <c r="I642" i="8" s="1"/>
  <c r="I643" i="8" s="1"/>
  <c r="I644" i="8" s="1"/>
  <c r="I645" i="8" s="1"/>
  <c r="I646" i="8" s="1"/>
  <c r="I647" i="8" s="1"/>
  <c r="I648" i="8" s="1"/>
  <c r="I649" i="8" s="1"/>
  <c r="I650" i="8" s="1"/>
  <c r="I651" i="8" s="1"/>
  <c r="I652" i="8" s="1"/>
  <c r="I653" i="8" s="1"/>
  <c r="I654" i="8" s="1"/>
  <c r="I655" i="8" s="1"/>
  <c r="I656" i="8" s="1"/>
  <c r="I657" i="8" s="1"/>
  <c r="I658" i="8" s="1"/>
  <c r="I659" i="8" s="1"/>
  <c r="I660" i="8" s="1"/>
  <c r="I661" i="8" s="1"/>
  <c r="I662" i="8" s="1"/>
  <c r="I663" i="8" s="1"/>
  <c r="I664" i="8" s="1"/>
  <c r="I665" i="8" s="1"/>
  <c r="I666" i="8" s="1"/>
  <c r="I667" i="8" s="1"/>
  <c r="I668" i="8" s="1"/>
  <c r="I669" i="8" s="1"/>
  <c r="I670" i="8" s="1"/>
  <c r="I671" i="8" s="1"/>
  <c r="I672" i="8" s="1"/>
  <c r="I673" i="8" s="1"/>
  <c r="I674" i="8" s="1"/>
  <c r="I675" i="8" s="1"/>
  <c r="I676" i="8" s="1"/>
  <c r="I677" i="8" s="1"/>
  <c r="I678" i="8" s="1"/>
  <c r="I679" i="8" s="1"/>
  <c r="I680" i="8" s="1"/>
  <c r="I681" i="8" s="1"/>
  <c r="I682" i="8" s="1"/>
  <c r="I683" i="8" s="1"/>
  <c r="I684" i="8" s="1"/>
  <c r="I685" i="8" s="1"/>
  <c r="I686" i="8" s="1"/>
  <c r="I687" i="8" s="1"/>
  <c r="I688" i="8" s="1"/>
  <c r="I689" i="8" s="1"/>
  <c r="I690" i="8" s="1"/>
  <c r="I691" i="8" s="1"/>
  <c r="I692" i="8" s="1"/>
  <c r="I693" i="8" s="1"/>
  <c r="I694" i="8" s="1"/>
  <c r="I695" i="8" s="1"/>
  <c r="I696" i="8" s="1"/>
  <c r="I697" i="8" s="1"/>
  <c r="I698" i="8" s="1"/>
  <c r="I699" i="8" s="1"/>
  <c r="I700" i="8" s="1"/>
  <c r="I701" i="8" s="1"/>
  <c r="I702" i="8" s="1"/>
  <c r="I703" i="8" s="1"/>
  <c r="I704" i="8" s="1"/>
  <c r="I705" i="8" s="1"/>
  <c r="I706" i="8" s="1"/>
  <c r="I707" i="8" s="1"/>
  <c r="I708" i="8" s="1"/>
  <c r="I709" i="8" s="1"/>
  <c r="I710" i="8" s="1"/>
  <c r="I711" i="8" s="1"/>
  <c r="I712" i="8" s="1"/>
  <c r="I713" i="8" s="1"/>
  <c r="I714" i="8" s="1"/>
  <c r="I715" i="8" s="1"/>
  <c r="I716" i="8" s="1"/>
  <c r="I717" i="8" s="1"/>
  <c r="I718" i="8" s="1"/>
  <c r="I719" i="8" s="1"/>
  <c r="I720" i="8" s="1"/>
  <c r="I721" i="8" s="1"/>
  <c r="I722" i="8" s="1"/>
  <c r="I723" i="8" s="1"/>
  <c r="I724" i="8" s="1"/>
  <c r="I725" i="8" s="1"/>
  <c r="I726" i="8" s="1"/>
  <c r="I727" i="8" s="1"/>
  <c r="I728" i="8" s="1"/>
  <c r="I729" i="8" s="1"/>
  <c r="I730" i="8" s="1"/>
  <c r="I731" i="8" s="1"/>
  <c r="I732" i="8" s="1"/>
  <c r="I733" i="8" s="1"/>
  <c r="I734" i="8" s="1"/>
  <c r="I735" i="8" s="1"/>
  <c r="I736" i="8" s="1"/>
  <c r="I737" i="8" s="1"/>
  <c r="I738" i="8" s="1"/>
  <c r="I739" i="8" s="1"/>
  <c r="I740" i="8" s="1"/>
  <c r="I741" i="8" s="1"/>
  <c r="I742" i="8" s="1"/>
  <c r="I743" i="8" s="1"/>
  <c r="I744" i="8" s="1"/>
  <c r="I745" i="8" s="1"/>
  <c r="I746" i="8" s="1"/>
  <c r="I747" i="8" s="1"/>
  <c r="I748" i="8" s="1"/>
  <c r="I749" i="8" s="1"/>
  <c r="I750" i="8" s="1"/>
  <c r="I751" i="8" s="1"/>
  <c r="I752" i="8" s="1"/>
  <c r="I753" i="8" s="1"/>
  <c r="I754" i="8" s="1"/>
  <c r="I755" i="8" s="1"/>
  <c r="I756" i="8" s="1"/>
  <c r="I757" i="8" s="1"/>
  <c r="I758" i="8" s="1"/>
  <c r="I759" i="8" s="1"/>
  <c r="I760" i="8" s="1"/>
  <c r="I761" i="8" s="1"/>
  <c r="I762" i="8" s="1"/>
  <c r="I763" i="8" s="1"/>
  <c r="I764" i="8" s="1"/>
  <c r="I765" i="8" s="1"/>
  <c r="I766" i="8" s="1"/>
  <c r="I767" i="8" s="1"/>
  <c r="I768" i="8" s="1"/>
  <c r="I769" i="8" s="1"/>
  <c r="I770" i="8" s="1"/>
  <c r="I771" i="8" s="1"/>
  <c r="I772" i="8" s="1"/>
  <c r="I773" i="8" s="1"/>
  <c r="I774" i="8" s="1"/>
  <c r="I775" i="8" s="1"/>
  <c r="I776" i="8" s="1"/>
  <c r="I777" i="8" s="1"/>
  <c r="I778" i="8" s="1"/>
  <c r="I779" i="8" s="1"/>
  <c r="I780" i="8" s="1"/>
  <c r="I781" i="8" s="1"/>
  <c r="I782" i="8" s="1"/>
  <c r="I783" i="8" s="1"/>
  <c r="I784" i="8" s="1"/>
  <c r="I785" i="8" s="1"/>
  <c r="I786" i="8" s="1"/>
  <c r="I787" i="8" s="1"/>
  <c r="I788" i="8" s="1"/>
  <c r="I789" i="8" s="1"/>
  <c r="I790" i="8" s="1"/>
  <c r="I791" i="8" s="1"/>
  <c r="I792" i="8" s="1"/>
  <c r="I793" i="8" s="1"/>
  <c r="I794" i="8" s="1"/>
  <c r="I795" i="8" s="1"/>
  <c r="I796" i="8" s="1"/>
  <c r="I797" i="8" s="1"/>
  <c r="I798" i="8" s="1"/>
  <c r="I799" i="8" s="1"/>
  <c r="I800" i="8" s="1"/>
  <c r="I801" i="8" s="1"/>
  <c r="C42" i="3" l="1"/>
  <c r="N6" i="8"/>
  <c r="N7" i="8" s="1"/>
  <c r="G74" i="3"/>
  <c r="G73" i="3"/>
  <c r="G72" i="3"/>
  <c r="G71" i="3"/>
  <c r="G70" i="3"/>
  <c r="G69" i="3"/>
  <c r="G67" i="3"/>
  <c r="G66" i="3"/>
  <c r="G68" i="3"/>
  <c r="K5" i="8"/>
  <c r="K6" i="8" s="1"/>
  <c r="K7" i="8" s="1"/>
  <c r="K8" i="8" s="1"/>
  <c r="K9" i="8" s="1"/>
  <c r="K10" i="8" s="1"/>
  <c r="K11" i="8" s="1"/>
  <c r="K12" i="8" s="1"/>
  <c r="K13" i="8" s="1"/>
  <c r="K14" i="8" s="1"/>
  <c r="K15" i="8" s="1"/>
  <c r="K16" i="8" s="1"/>
  <c r="K17" i="8" s="1"/>
  <c r="K18" i="8" s="1"/>
  <c r="K19" i="8" s="1"/>
  <c r="K20" i="8" s="1"/>
  <c r="K21" i="8" s="1"/>
  <c r="K22" i="8" s="1"/>
  <c r="K23" i="8" s="1"/>
  <c r="K24" i="8" s="1"/>
  <c r="K25" i="8" s="1"/>
  <c r="K26" i="8" s="1"/>
  <c r="K27" i="8" s="1"/>
  <c r="K28" i="8" s="1"/>
  <c r="K29" i="8" s="1"/>
  <c r="K30" i="8" s="1"/>
  <c r="K31" i="8" s="1"/>
  <c r="K32" i="8" s="1"/>
  <c r="K33" i="8" s="1"/>
  <c r="K34" i="8" s="1"/>
  <c r="K35" i="8" s="1"/>
  <c r="K36" i="8" s="1"/>
  <c r="K37" i="8" s="1"/>
  <c r="K38" i="8" s="1"/>
  <c r="K39" i="8" s="1"/>
  <c r="K40" i="8" s="1"/>
  <c r="K41" i="8" s="1"/>
  <c r="K42" i="8" s="1"/>
  <c r="K43" i="8" s="1"/>
  <c r="K44" i="8" s="1"/>
  <c r="K45" i="8" s="1"/>
  <c r="K46" i="8" s="1"/>
  <c r="K47" i="8" s="1"/>
  <c r="K48" i="8" s="1"/>
  <c r="K49" i="8" s="1"/>
  <c r="K50" i="8" s="1"/>
  <c r="K51" i="8" s="1"/>
  <c r="K52" i="8" s="1"/>
  <c r="K53" i="8" s="1"/>
  <c r="K54" i="8" s="1"/>
  <c r="K55" i="8" s="1"/>
  <c r="K56" i="8" s="1"/>
  <c r="K57" i="8" s="1"/>
  <c r="K58" i="8" s="1"/>
  <c r="K59" i="8" s="1"/>
  <c r="K60" i="8" s="1"/>
  <c r="K61" i="8" s="1"/>
  <c r="K62" i="8" s="1"/>
  <c r="K63" i="8" s="1"/>
  <c r="K64" i="8" s="1"/>
  <c r="K65" i="8" s="1"/>
  <c r="K66" i="8" s="1"/>
  <c r="K67" i="8" s="1"/>
  <c r="K68" i="8" s="1"/>
  <c r="K69" i="8" s="1"/>
  <c r="K70" i="8" s="1"/>
  <c r="K71" i="8" s="1"/>
  <c r="K72" i="8" s="1"/>
  <c r="K73" i="8" s="1"/>
  <c r="K74" i="8" s="1"/>
  <c r="K75" i="8" s="1"/>
  <c r="K76" i="8" s="1"/>
  <c r="K77" i="8" s="1"/>
  <c r="K78" i="8" s="1"/>
  <c r="K79" i="8" s="1"/>
  <c r="K80" i="8" s="1"/>
  <c r="K81" i="8" s="1"/>
  <c r="K82" i="8" s="1"/>
  <c r="K83" i="8" s="1"/>
  <c r="K84" i="8" s="1"/>
  <c r="K85" i="8" s="1"/>
  <c r="K86" i="8" s="1"/>
  <c r="K87" i="8" s="1"/>
  <c r="K88" i="8" s="1"/>
  <c r="K89" i="8" s="1"/>
  <c r="K90" i="8" s="1"/>
  <c r="K91" i="8" s="1"/>
  <c r="K92" i="8" s="1"/>
  <c r="K93" i="8" s="1"/>
  <c r="K94" i="8" s="1"/>
  <c r="K95" i="8" s="1"/>
  <c r="K96" i="8" s="1"/>
  <c r="K97" i="8" s="1"/>
  <c r="K98" i="8" s="1"/>
  <c r="K99" i="8" s="1"/>
  <c r="K100" i="8" s="1"/>
  <c r="K101" i="8" s="1"/>
  <c r="K102" i="8" s="1"/>
  <c r="K103" i="8" s="1"/>
  <c r="K104" i="8" s="1"/>
  <c r="K105" i="8" s="1"/>
  <c r="K106" i="8" s="1"/>
  <c r="K107" i="8" s="1"/>
  <c r="K108" i="8" s="1"/>
  <c r="K109" i="8" s="1"/>
  <c r="K110" i="8" s="1"/>
  <c r="K111" i="8" s="1"/>
  <c r="K112" i="8" s="1"/>
  <c r="K113" i="8" s="1"/>
  <c r="K114" i="8" s="1"/>
  <c r="K115" i="8" s="1"/>
  <c r="K116" i="8" s="1"/>
  <c r="K117" i="8" s="1"/>
  <c r="K118" i="8" s="1"/>
  <c r="K119" i="8" s="1"/>
  <c r="K120" i="8" s="1"/>
  <c r="K121" i="8" s="1"/>
  <c r="K122" i="8" s="1"/>
  <c r="K123" i="8" s="1"/>
  <c r="K124" i="8" s="1"/>
  <c r="K125" i="8" s="1"/>
  <c r="K126" i="8" s="1"/>
  <c r="K127" i="8" s="1"/>
  <c r="K128" i="8" s="1"/>
  <c r="K129" i="8" s="1"/>
  <c r="K130" i="8" s="1"/>
  <c r="K131" i="8" s="1"/>
  <c r="K132" i="8" s="1"/>
  <c r="K133" i="8" s="1"/>
  <c r="K134" i="8" s="1"/>
  <c r="K135" i="8" s="1"/>
  <c r="K136" i="8" s="1"/>
  <c r="K137" i="8" s="1"/>
  <c r="K138" i="8" s="1"/>
  <c r="K139" i="8" s="1"/>
  <c r="K140" i="8" s="1"/>
  <c r="K141" i="8" s="1"/>
  <c r="K142" i="8" s="1"/>
  <c r="K143" i="8" s="1"/>
  <c r="K144" i="8" s="1"/>
  <c r="K145" i="8" s="1"/>
  <c r="K146" i="8" s="1"/>
  <c r="K147" i="8" s="1"/>
  <c r="K148" i="8" s="1"/>
  <c r="K149" i="8" s="1"/>
  <c r="K150" i="8" s="1"/>
  <c r="K151" i="8" s="1"/>
  <c r="K152" i="8" s="1"/>
  <c r="K153" i="8" s="1"/>
  <c r="K154" i="8" s="1"/>
  <c r="K155" i="8" s="1"/>
  <c r="K156" i="8" s="1"/>
  <c r="K157" i="8" s="1"/>
  <c r="K158" i="8" s="1"/>
  <c r="K159" i="8" s="1"/>
  <c r="K160" i="8" s="1"/>
  <c r="K161" i="8" s="1"/>
  <c r="K162" i="8" s="1"/>
  <c r="K163" i="8" s="1"/>
  <c r="K164" i="8" s="1"/>
  <c r="K165" i="8" s="1"/>
  <c r="K166" i="8" s="1"/>
  <c r="K167" i="8" s="1"/>
  <c r="K168" i="8" s="1"/>
  <c r="K169" i="8" s="1"/>
  <c r="K170" i="8" s="1"/>
  <c r="K171" i="8" s="1"/>
  <c r="K172" i="8" s="1"/>
  <c r="K173" i="8" s="1"/>
  <c r="K174" i="8" s="1"/>
  <c r="K175" i="8" s="1"/>
  <c r="K176" i="8" s="1"/>
  <c r="K177" i="8" s="1"/>
  <c r="K178" i="8" s="1"/>
  <c r="K179" i="8" s="1"/>
  <c r="K180" i="8" s="1"/>
  <c r="K181" i="8" s="1"/>
  <c r="K182" i="8" s="1"/>
  <c r="K183" i="8" s="1"/>
  <c r="K184" i="8" s="1"/>
  <c r="K185" i="8" s="1"/>
  <c r="K186" i="8" s="1"/>
  <c r="K187" i="8" s="1"/>
  <c r="K188" i="8" s="1"/>
  <c r="K189" i="8" s="1"/>
  <c r="K190" i="8" s="1"/>
  <c r="K191" i="8" s="1"/>
  <c r="K192" i="8" s="1"/>
  <c r="K193" i="8" s="1"/>
  <c r="K194" i="8" s="1"/>
  <c r="K195" i="8" s="1"/>
  <c r="K196" i="8" s="1"/>
  <c r="K197" i="8" s="1"/>
  <c r="K198" i="8" s="1"/>
  <c r="K199" i="8" s="1"/>
  <c r="K200" i="8" s="1"/>
  <c r="K201" i="8" s="1"/>
  <c r="K202" i="8" s="1"/>
  <c r="K203" i="8" s="1"/>
  <c r="K204" i="8" s="1"/>
  <c r="K205" i="8" s="1"/>
  <c r="K206" i="8" s="1"/>
  <c r="K207" i="8" s="1"/>
  <c r="K208" i="8" s="1"/>
  <c r="K209" i="8" s="1"/>
  <c r="K210" i="8" s="1"/>
  <c r="K211" i="8" s="1"/>
  <c r="K212" i="8" s="1"/>
  <c r="K213" i="8" s="1"/>
  <c r="K214" i="8" s="1"/>
  <c r="K215" i="8" s="1"/>
  <c r="K216" i="8" s="1"/>
  <c r="K217" i="8" s="1"/>
  <c r="K218" i="8" s="1"/>
  <c r="K219" i="8" s="1"/>
  <c r="K220" i="8" s="1"/>
  <c r="K221" i="8" s="1"/>
  <c r="K222" i="8" s="1"/>
  <c r="K223" i="8" s="1"/>
  <c r="K224" i="8" s="1"/>
  <c r="K225" i="8" s="1"/>
  <c r="K226" i="8" s="1"/>
  <c r="K227" i="8" s="1"/>
  <c r="K228" i="8" s="1"/>
  <c r="K229" i="8" s="1"/>
  <c r="K230" i="8" s="1"/>
  <c r="K231" i="8" s="1"/>
  <c r="K232" i="8" s="1"/>
  <c r="K233" i="8" s="1"/>
  <c r="K234" i="8" s="1"/>
  <c r="K235" i="8" s="1"/>
  <c r="K236" i="8" s="1"/>
  <c r="K237" i="8" s="1"/>
  <c r="K238" i="8" s="1"/>
  <c r="K239" i="8" s="1"/>
  <c r="K240" i="8" s="1"/>
  <c r="K241" i="8" s="1"/>
  <c r="K242" i="8" s="1"/>
  <c r="K243" i="8" s="1"/>
  <c r="K244" i="8" s="1"/>
  <c r="K245" i="8" s="1"/>
  <c r="K246" i="8" s="1"/>
  <c r="K247" i="8" s="1"/>
  <c r="K248" i="8" s="1"/>
  <c r="K249" i="8" s="1"/>
  <c r="K250" i="8" s="1"/>
  <c r="K251" i="8" s="1"/>
  <c r="K252" i="8" s="1"/>
  <c r="K253" i="8" s="1"/>
  <c r="K254" i="8" s="1"/>
  <c r="K255" i="8" s="1"/>
  <c r="K256" i="8" s="1"/>
  <c r="K257" i="8" s="1"/>
  <c r="K258" i="8" s="1"/>
  <c r="K259" i="8" s="1"/>
  <c r="K260" i="8" s="1"/>
  <c r="K261" i="8" s="1"/>
  <c r="K262" i="8" s="1"/>
  <c r="K263" i="8" s="1"/>
  <c r="K264" i="8" s="1"/>
  <c r="K265" i="8" s="1"/>
  <c r="K266" i="8" s="1"/>
  <c r="K267" i="8" s="1"/>
  <c r="K268" i="8" s="1"/>
  <c r="K269" i="8" s="1"/>
  <c r="K270" i="8" s="1"/>
  <c r="K271" i="8" s="1"/>
  <c r="K272" i="8" s="1"/>
  <c r="K273" i="8" s="1"/>
  <c r="K274" i="8" s="1"/>
  <c r="K275" i="8" s="1"/>
  <c r="K276" i="8" s="1"/>
  <c r="K277" i="8" s="1"/>
  <c r="K278" i="8" s="1"/>
  <c r="K279" i="8" s="1"/>
  <c r="K280" i="8" s="1"/>
  <c r="K281" i="8" s="1"/>
  <c r="K282" i="8" s="1"/>
  <c r="K283" i="8" s="1"/>
  <c r="K284" i="8" s="1"/>
  <c r="K285" i="8" s="1"/>
  <c r="K286" i="8" s="1"/>
  <c r="K287" i="8" s="1"/>
  <c r="K288" i="8" s="1"/>
  <c r="K289" i="8" s="1"/>
  <c r="K290" i="8" s="1"/>
  <c r="K291" i="8" s="1"/>
  <c r="K292" i="8" s="1"/>
  <c r="K293" i="8" s="1"/>
  <c r="K294" i="8" s="1"/>
  <c r="K295" i="8" s="1"/>
  <c r="K296" i="8" s="1"/>
  <c r="K297" i="8" s="1"/>
  <c r="K298" i="8" s="1"/>
  <c r="K299" i="8" s="1"/>
  <c r="K300" i="8" s="1"/>
  <c r="K301" i="8" s="1"/>
  <c r="K302" i="8" s="1"/>
  <c r="K303" i="8" s="1"/>
  <c r="K304" i="8" s="1"/>
  <c r="K305" i="8" s="1"/>
  <c r="K306" i="8" s="1"/>
  <c r="K307" i="8" s="1"/>
  <c r="K308" i="8" s="1"/>
  <c r="K309" i="8" s="1"/>
  <c r="K310" i="8" s="1"/>
  <c r="K311" i="8" s="1"/>
  <c r="K312" i="8" s="1"/>
  <c r="K313" i="8" s="1"/>
  <c r="K314" i="8" s="1"/>
  <c r="K315" i="8" s="1"/>
  <c r="K316" i="8" s="1"/>
  <c r="K317" i="8" s="1"/>
  <c r="K318" i="8" s="1"/>
  <c r="K319" i="8" s="1"/>
  <c r="K320" i="8" s="1"/>
  <c r="K321" i="8" s="1"/>
  <c r="K322" i="8" s="1"/>
  <c r="K323" i="8" s="1"/>
  <c r="K324" i="8" s="1"/>
  <c r="K325" i="8" s="1"/>
  <c r="K326" i="8" s="1"/>
  <c r="K327" i="8" s="1"/>
  <c r="K328" i="8" s="1"/>
  <c r="K329" i="8" s="1"/>
  <c r="K330" i="8" s="1"/>
  <c r="K331" i="8" s="1"/>
  <c r="K332" i="8" s="1"/>
  <c r="K333" i="8" s="1"/>
  <c r="K334" i="8" s="1"/>
  <c r="K335" i="8" s="1"/>
  <c r="K336" i="8" s="1"/>
  <c r="K337" i="8" s="1"/>
  <c r="K338" i="8" s="1"/>
  <c r="K339" i="8" s="1"/>
  <c r="K340" i="8" s="1"/>
  <c r="K341" i="8" s="1"/>
  <c r="K342" i="8" s="1"/>
  <c r="K343" i="8" s="1"/>
  <c r="K344" i="8" s="1"/>
  <c r="K345" i="8" s="1"/>
  <c r="K346" i="8" s="1"/>
  <c r="K347" i="8" s="1"/>
  <c r="K348" i="8" s="1"/>
  <c r="K349" i="8" s="1"/>
  <c r="K350" i="8" s="1"/>
  <c r="K351" i="8" s="1"/>
  <c r="K352" i="8" s="1"/>
  <c r="K353" i="8" s="1"/>
  <c r="K354" i="8" s="1"/>
  <c r="K355" i="8" s="1"/>
  <c r="K356" i="8" s="1"/>
  <c r="K357" i="8" s="1"/>
  <c r="K358" i="8" s="1"/>
  <c r="K359" i="8" s="1"/>
  <c r="K360" i="8" s="1"/>
  <c r="K361" i="8" s="1"/>
  <c r="K362" i="8" s="1"/>
  <c r="K363" i="8" s="1"/>
  <c r="K364" i="8" s="1"/>
  <c r="K365" i="8" s="1"/>
  <c r="K366" i="8" s="1"/>
  <c r="K367" i="8" s="1"/>
  <c r="K368" i="8" s="1"/>
  <c r="K369" i="8" s="1"/>
  <c r="K370" i="8" s="1"/>
  <c r="K371" i="8" s="1"/>
  <c r="K372" i="8" s="1"/>
  <c r="K373" i="8" s="1"/>
  <c r="K374" i="8" s="1"/>
  <c r="K375" i="8" s="1"/>
  <c r="K376" i="8" s="1"/>
  <c r="K377" i="8" s="1"/>
  <c r="K378" i="8" s="1"/>
  <c r="K379" i="8" s="1"/>
  <c r="K380" i="8" s="1"/>
  <c r="K381" i="8" s="1"/>
  <c r="K382" i="8" s="1"/>
  <c r="K383" i="8" s="1"/>
  <c r="K384" i="8" s="1"/>
  <c r="K385" i="8" s="1"/>
  <c r="K386" i="8" s="1"/>
  <c r="K387" i="8" s="1"/>
  <c r="K388" i="8" s="1"/>
  <c r="K389" i="8" s="1"/>
  <c r="K390" i="8" s="1"/>
  <c r="K391" i="8" s="1"/>
  <c r="K392" i="8" s="1"/>
  <c r="K393" i="8" s="1"/>
  <c r="K394" i="8" s="1"/>
  <c r="K395" i="8" s="1"/>
  <c r="K396" i="8" s="1"/>
  <c r="K397" i="8" s="1"/>
  <c r="K398" i="8" s="1"/>
  <c r="K399" i="8" s="1"/>
  <c r="K400" i="8" s="1"/>
  <c r="K401" i="8" s="1"/>
  <c r="K402" i="8" s="1"/>
  <c r="K403" i="8" s="1"/>
  <c r="K404" i="8" s="1"/>
  <c r="K405" i="8" s="1"/>
  <c r="K406" i="8" s="1"/>
  <c r="K407" i="8" s="1"/>
  <c r="K408" i="8" s="1"/>
  <c r="K409" i="8" s="1"/>
  <c r="K410" i="8" s="1"/>
  <c r="K411" i="8" s="1"/>
  <c r="K412" i="8" s="1"/>
  <c r="K413" i="8" s="1"/>
  <c r="K414" i="8" s="1"/>
  <c r="K415" i="8" s="1"/>
  <c r="K416" i="8" s="1"/>
  <c r="K417" i="8" s="1"/>
  <c r="K418" i="8" s="1"/>
  <c r="K419" i="8" s="1"/>
  <c r="K420" i="8" s="1"/>
  <c r="K421" i="8" s="1"/>
  <c r="K422" i="8" s="1"/>
  <c r="K423" i="8" s="1"/>
  <c r="K424" i="8" s="1"/>
  <c r="K425" i="8" s="1"/>
  <c r="K426" i="8" s="1"/>
  <c r="K427" i="8" s="1"/>
  <c r="K428" i="8" s="1"/>
  <c r="K429" i="8" s="1"/>
  <c r="K430" i="8" s="1"/>
  <c r="K431" i="8" s="1"/>
  <c r="K432" i="8" s="1"/>
  <c r="K433" i="8" s="1"/>
  <c r="K434" i="8" s="1"/>
  <c r="K435" i="8" s="1"/>
  <c r="K436" i="8" s="1"/>
  <c r="K437" i="8" s="1"/>
  <c r="K438" i="8" s="1"/>
  <c r="K439" i="8" s="1"/>
  <c r="K440" i="8" s="1"/>
  <c r="K441" i="8" s="1"/>
  <c r="K442" i="8" s="1"/>
  <c r="K443" i="8" s="1"/>
  <c r="K444" i="8" s="1"/>
  <c r="K445" i="8" s="1"/>
  <c r="K446" i="8" s="1"/>
  <c r="K447" i="8" s="1"/>
  <c r="K448" i="8" s="1"/>
  <c r="K449" i="8" s="1"/>
  <c r="K450" i="8" s="1"/>
  <c r="K451" i="8" s="1"/>
  <c r="K452" i="8" s="1"/>
  <c r="K453" i="8" s="1"/>
  <c r="K454" i="8" s="1"/>
  <c r="K455" i="8" s="1"/>
  <c r="K456" i="8" s="1"/>
  <c r="K457" i="8" s="1"/>
  <c r="K458" i="8" s="1"/>
  <c r="K459" i="8" s="1"/>
  <c r="K460" i="8" s="1"/>
  <c r="K461" i="8" s="1"/>
  <c r="K462" i="8" s="1"/>
  <c r="K463" i="8" s="1"/>
  <c r="K464" i="8" s="1"/>
  <c r="K465" i="8" s="1"/>
  <c r="K466" i="8" s="1"/>
  <c r="K467" i="8" s="1"/>
  <c r="K468" i="8" s="1"/>
  <c r="K469" i="8" s="1"/>
  <c r="K470" i="8" s="1"/>
  <c r="K471" i="8" s="1"/>
  <c r="K472" i="8" s="1"/>
  <c r="K473" i="8" s="1"/>
  <c r="K474" i="8" s="1"/>
  <c r="K475" i="8" s="1"/>
  <c r="K476" i="8" s="1"/>
  <c r="K477" i="8" s="1"/>
  <c r="K478" i="8" s="1"/>
  <c r="K479" i="8" s="1"/>
  <c r="K480" i="8" s="1"/>
  <c r="K481" i="8" s="1"/>
  <c r="K482" i="8" s="1"/>
  <c r="K483" i="8" s="1"/>
  <c r="K484" i="8" s="1"/>
  <c r="K485" i="8" s="1"/>
  <c r="K486" i="8" s="1"/>
  <c r="K487" i="8" s="1"/>
  <c r="K488" i="8" s="1"/>
  <c r="K489" i="8" s="1"/>
  <c r="K490" i="8" s="1"/>
  <c r="K491" i="8" s="1"/>
  <c r="K492" i="8" s="1"/>
  <c r="K493" i="8" s="1"/>
  <c r="K494" i="8" s="1"/>
  <c r="K495" i="8" s="1"/>
  <c r="K496" i="8" s="1"/>
  <c r="K497" i="8" s="1"/>
  <c r="K498" i="8" s="1"/>
  <c r="K499" i="8" s="1"/>
  <c r="K500" i="8" s="1"/>
  <c r="K501" i="8" s="1"/>
  <c r="K502" i="8" s="1"/>
  <c r="K503" i="8" s="1"/>
  <c r="K504" i="8" s="1"/>
  <c r="K505" i="8" s="1"/>
  <c r="K506" i="8" s="1"/>
  <c r="K507" i="8" s="1"/>
  <c r="K508" i="8" s="1"/>
  <c r="K509" i="8" s="1"/>
  <c r="K510" i="8" s="1"/>
  <c r="K511" i="8" s="1"/>
  <c r="K512" i="8" s="1"/>
  <c r="K513" i="8" s="1"/>
  <c r="K514" i="8" s="1"/>
  <c r="K515" i="8" s="1"/>
  <c r="K516" i="8" s="1"/>
  <c r="K517" i="8" s="1"/>
  <c r="K518" i="8" s="1"/>
  <c r="K519" i="8" s="1"/>
  <c r="K520" i="8" s="1"/>
  <c r="K521" i="8" s="1"/>
  <c r="K522" i="8" s="1"/>
  <c r="K523" i="8" s="1"/>
  <c r="K524" i="8" s="1"/>
  <c r="K525" i="8" s="1"/>
  <c r="K526" i="8" s="1"/>
  <c r="K527" i="8" s="1"/>
  <c r="K528" i="8" s="1"/>
  <c r="K529" i="8" s="1"/>
  <c r="K530" i="8" s="1"/>
  <c r="K531" i="8" s="1"/>
  <c r="K532" i="8" s="1"/>
  <c r="K533" i="8" s="1"/>
  <c r="K534" i="8" s="1"/>
  <c r="K535" i="8" s="1"/>
  <c r="K536" i="8" s="1"/>
  <c r="K537" i="8" s="1"/>
  <c r="K538" i="8" s="1"/>
  <c r="K539" i="8" s="1"/>
  <c r="K540" i="8" s="1"/>
  <c r="K541" i="8" s="1"/>
  <c r="K542" i="8" s="1"/>
  <c r="K543" i="8" s="1"/>
  <c r="K544" i="8" s="1"/>
  <c r="K545" i="8" s="1"/>
  <c r="K546" i="8" s="1"/>
  <c r="K547" i="8" s="1"/>
  <c r="K548" i="8" s="1"/>
  <c r="K549" i="8" s="1"/>
  <c r="K550" i="8" s="1"/>
  <c r="K551" i="8" s="1"/>
  <c r="K552" i="8" s="1"/>
  <c r="K553" i="8" s="1"/>
  <c r="K554" i="8" s="1"/>
  <c r="K555" i="8" s="1"/>
  <c r="K556" i="8" s="1"/>
  <c r="K557" i="8" s="1"/>
  <c r="K558" i="8" s="1"/>
  <c r="K559" i="8" s="1"/>
  <c r="K560" i="8" s="1"/>
  <c r="K561" i="8" s="1"/>
  <c r="K562" i="8" s="1"/>
  <c r="K563" i="8" s="1"/>
  <c r="K564" i="8" s="1"/>
  <c r="K565" i="8" s="1"/>
  <c r="K566" i="8" s="1"/>
  <c r="K567" i="8" s="1"/>
  <c r="K568" i="8" s="1"/>
  <c r="K569" i="8" s="1"/>
  <c r="K570" i="8" s="1"/>
  <c r="K571" i="8" s="1"/>
  <c r="K572" i="8" s="1"/>
  <c r="K573" i="8" s="1"/>
  <c r="K574" i="8" s="1"/>
  <c r="K575" i="8" s="1"/>
  <c r="K576" i="8" s="1"/>
  <c r="K577" i="8" s="1"/>
  <c r="K578" i="8" s="1"/>
  <c r="K579" i="8" s="1"/>
  <c r="K580" i="8" s="1"/>
  <c r="K581" i="8" s="1"/>
  <c r="K582" i="8" s="1"/>
  <c r="K583" i="8" s="1"/>
  <c r="K584" i="8" s="1"/>
  <c r="K585" i="8" s="1"/>
  <c r="K586" i="8" s="1"/>
  <c r="K587" i="8" s="1"/>
  <c r="K588" i="8" s="1"/>
  <c r="K589" i="8" s="1"/>
  <c r="K590" i="8" s="1"/>
  <c r="K591" i="8" s="1"/>
  <c r="K592" i="8" s="1"/>
  <c r="K593" i="8" s="1"/>
  <c r="K594" i="8" s="1"/>
  <c r="K595" i="8" s="1"/>
  <c r="K596" i="8" s="1"/>
  <c r="K597" i="8" s="1"/>
  <c r="K598" i="8" s="1"/>
  <c r="K599" i="8" s="1"/>
  <c r="K600" i="8" s="1"/>
  <c r="K601" i="8" s="1"/>
  <c r="K602" i="8" s="1"/>
  <c r="K603" i="8" s="1"/>
  <c r="K604" i="8" s="1"/>
  <c r="K605" i="8" s="1"/>
  <c r="K606" i="8" s="1"/>
  <c r="K607" i="8" s="1"/>
  <c r="K608" i="8" s="1"/>
  <c r="K609" i="8" s="1"/>
  <c r="K610" i="8" s="1"/>
  <c r="K611" i="8" s="1"/>
  <c r="K612" i="8" s="1"/>
  <c r="K613" i="8" s="1"/>
  <c r="K614" i="8" s="1"/>
  <c r="K615" i="8" s="1"/>
  <c r="K616" i="8" s="1"/>
  <c r="K617" i="8" s="1"/>
  <c r="K618" i="8" s="1"/>
  <c r="K619" i="8" s="1"/>
  <c r="K620" i="8" s="1"/>
  <c r="K621" i="8" s="1"/>
  <c r="K622" i="8" s="1"/>
  <c r="K623" i="8" s="1"/>
  <c r="K624" i="8" s="1"/>
  <c r="K625" i="8" s="1"/>
  <c r="K626" i="8" s="1"/>
  <c r="K627" i="8" s="1"/>
  <c r="K628" i="8" s="1"/>
  <c r="K629" i="8" s="1"/>
  <c r="K630" i="8" s="1"/>
  <c r="K631" i="8" s="1"/>
  <c r="K632" i="8" s="1"/>
  <c r="K633" i="8" s="1"/>
  <c r="K634" i="8" s="1"/>
  <c r="K635" i="8" s="1"/>
  <c r="K636" i="8" s="1"/>
  <c r="K637" i="8" s="1"/>
  <c r="K638" i="8" s="1"/>
  <c r="K639" i="8" s="1"/>
  <c r="K640" i="8" s="1"/>
  <c r="K641" i="8" s="1"/>
  <c r="K642" i="8" s="1"/>
  <c r="K643" i="8" s="1"/>
  <c r="K644" i="8" s="1"/>
  <c r="K645" i="8" s="1"/>
  <c r="K646" i="8" s="1"/>
  <c r="K647" i="8" s="1"/>
  <c r="K648" i="8" s="1"/>
  <c r="K649" i="8" s="1"/>
  <c r="K650" i="8" s="1"/>
  <c r="K651" i="8" s="1"/>
  <c r="K652" i="8" s="1"/>
  <c r="K653" i="8" s="1"/>
  <c r="K654" i="8" s="1"/>
  <c r="K655" i="8" s="1"/>
  <c r="K656" i="8" s="1"/>
  <c r="K657" i="8" s="1"/>
  <c r="K658" i="8" s="1"/>
  <c r="K659" i="8" s="1"/>
  <c r="K660" i="8" s="1"/>
  <c r="K661" i="8" s="1"/>
  <c r="K662" i="8" s="1"/>
  <c r="K663" i="8" s="1"/>
  <c r="K664" i="8" s="1"/>
  <c r="K665" i="8" s="1"/>
  <c r="K666" i="8" s="1"/>
  <c r="K667" i="8" s="1"/>
  <c r="K668" i="8" s="1"/>
  <c r="K669" i="8" s="1"/>
  <c r="K670" i="8" s="1"/>
  <c r="K671" i="8" s="1"/>
  <c r="K672" i="8" s="1"/>
  <c r="K673" i="8" s="1"/>
  <c r="K674" i="8" s="1"/>
  <c r="K675" i="8" s="1"/>
  <c r="K676" i="8" s="1"/>
  <c r="K677" i="8" s="1"/>
  <c r="K678" i="8" s="1"/>
  <c r="K679" i="8" s="1"/>
  <c r="K680" i="8" s="1"/>
  <c r="K681" i="8" s="1"/>
  <c r="K682" i="8" s="1"/>
  <c r="K683" i="8" s="1"/>
  <c r="K684" i="8" s="1"/>
  <c r="K685" i="8" s="1"/>
  <c r="K686" i="8" s="1"/>
  <c r="K687" i="8" s="1"/>
  <c r="K688" i="8" s="1"/>
  <c r="K689" i="8" s="1"/>
  <c r="K690" i="8" s="1"/>
  <c r="K691" i="8" s="1"/>
  <c r="K692" i="8" s="1"/>
  <c r="K693" i="8" s="1"/>
  <c r="K694" i="8" s="1"/>
  <c r="K695" i="8" s="1"/>
  <c r="K696" i="8" s="1"/>
  <c r="K697" i="8" s="1"/>
  <c r="K698" i="8" s="1"/>
  <c r="K699" i="8" s="1"/>
  <c r="K700" i="8" s="1"/>
  <c r="K701" i="8" s="1"/>
  <c r="K702" i="8" s="1"/>
  <c r="K703" i="8" s="1"/>
  <c r="K704" i="8" s="1"/>
  <c r="K705" i="8" s="1"/>
  <c r="K706" i="8" s="1"/>
  <c r="K707" i="8" s="1"/>
  <c r="K708" i="8" s="1"/>
  <c r="K709" i="8" s="1"/>
  <c r="K710" i="8" s="1"/>
  <c r="K711" i="8" s="1"/>
  <c r="K712" i="8" s="1"/>
  <c r="K713" i="8" s="1"/>
  <c r="K714" i="8" s="1"/>
  <c r="K715" i="8" s="1"/>
  <c r="K716" i="8" s="1"/>
  <c r="K717" i="8" s="1"/>
  <c r="K718" i="8" s="1"/>
  <c r="K719" i="8" s="1"/>
  <c r="K720" i="8" s="1"/>
  <c r="K721" i="8" s="1"/>
  <c r="K722" i="8" s="1"/>
  <c r="K723" i="8" s="1"/>
  <c r="K724" i="8" s="1"/>
  <c r="K725" i="8" s="1"/>
  <c r="K726" i="8" s="1"/>
  <c r="K727" i="8" s="1"/>
  <c r="K728" i="8" s="1"/>
  <c r="K729" i="8" s="1"/>
  <c r="K730" i="8" s="1"/>
  <c r="K731" i="8" s="1"/>
  <c r="K732" i="8" s="1"/>
  <c r="K733" i="8" s="1"/>
  <c r="K734" i="8" s="1"/>
  <c r="K735" i="8" s="1"/>
  <c r="K736" i="8" s="1"/>
  <c r="K737" i="8" s="1"/>
  <c r="K738" i="8" s="1"/>
  <c r="K739" i="8" s="1"/>
  <c r="K740" i="8" s="1"/>
  <c r="K741" i="8" s="1"/>
  <c r="K742" i="8" s="1"/>
  <c r="K743" i="8" s="1"/>
  <c r="K744" i="8" s="1"/>
  <c r="K745" i="8" s="1"/>
  <c r="K746" i="8" s="1"/>
  <c r="K747" i="8" s="1"/>
  <c r="K748" i="8" s="1"/>
  <c r="K749" i="8" s="1"/>
  <c r="K750" i="8" s="1"/>
  <c r="K751" i="8" s="1"/>
  <c r="K752" i="8" s="1"/>
  <c r="K753" i="8" s="1"/>
  <c r="K754" i="8" s="1"/>
  <c r="K755" i="8" s="1"/>
  <c r="K756" i="8" s="1"/>
  <c r="K757" i="8" s="1"/>
  <c r="K758" i="8" s="1"/>
  <c r="K759" i="8" s="1"/>
  <c r="K760" i="8" s="1"/>
  <c r="K761" i="8" s="1"/>
  <c r="K762" i="8" s="1"/>
  <c r="K763" i="8" s="1"/>
  <c r="K764" i="8" s="1"/>
  <c r="K765" i="8" s="1"/>
  <c r="K766" i="8" s="1"/>
  <c r="K767" i="8" s="1"/>
  <c r="K768" i="8" s="1"/>
  <c r="K769" i="8" s="1"/>
  <c r="K770" i="8" s="1"/>
  <c r="K771" i="8" s="1"/>
  <c r="K772" i="8" s="1"/>
  <c r="K773" i="8" s="1"/>
  <c r="K774" i="8" s="1"/>
  <c r="K775" i="8" s="1"/>
  <c r="K776" i="8" s="1"/>
  <c r="K777" i="8" s="1"/>
  <c r="K778" i="8" s="1"/>
  <c r="K779" i="8" s="1"/>
  <c r="K780" i="8" s="1"/>
  <c r="K781" i="8" s="1"/>
  <c r="K782" i="8" s="1"/>
  <c r="K783" i="8" s="1"/>
  <c r="K784" i="8" s="1"/>
  <c r="K785" i="8" s="1"/>
  <c r="K786" i="8" s="1"/>
  <c r="K787" i="8" s="1"/>
  <c r="K788" i="8" s="1"/>
  <c r="K789" i="8" s="1"/>
  <c r="K790" i="8" s="1"/>
  <c r="K791" i="8" s="1"/>
  <c r="K792" i="8" s="1"/>
  <c r="K793" i="8" s="1"/>
  <c r="K794" i="8" s="1"/>
  <c r="K795" i="8" s="1"/>
  <c r="K796" i="8" s="1"/>
  <c r="K797" i="8" s="1"/>
  <c r="K798" i="8" s="1"/>
  <c r="K799" i="8" s="1"/>
  <c r="K800" i="8" s="1"/>
  <c r="K801" i="8" s="1"/>
  <c r="P6" i="8"/>
  <c r="B6" i="13"/>
  <c r="A6" i="13"/>
  <c r="C8" i="13"/>
  <c r="B8" i="13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P18" i="8"/>
  <c r="P17" i="8"/>
  <c r="P16" i="8"/>
  <c r="P15" i="8"/>
  <c r="P14" i="8"/>
  <c r="P13" i="8"/>
  <c r="P12" i="8"/>
  <c r="P11" i="8"/>
  <c r="P10" i="8"/>
  <c r="P9" i="8"/>
  <c r="P8" i="8"/>
  <c r="P7" i="8"/>
  <c r="O5" i="8"/>
  <c r="H4" i="13" s="1"/>
  <c r="A3" i="13"/>
  <c r="C3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C30" i="13"/>
  <c r="C31" i="13"/>
  <c r="C32" i="13"/>
  <c r="A30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C7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B7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1" i="13"/>
  <c r="A32" i="13"/>
  <c r="G6" i="13"/>
  <c r="F6" i="13"/>
  <c r="E6" i="13"/>
  <c r="D6" i="13"/>
  <c r="C6" i="13"/>
  <c r="G42" i="3"/>
  <c r="O6" i="8"/>
  <c r="H6" i="13" s="1"/>
  <c r="G76" i="3" l="1"/>
  <c r="O7" i="8"/>
  <c r="H7" i="13" s="1"/>
  <c r="N8" i="8"/>
  <c r="N9" i="8" l="1"/>
  <c r="O8" i="8"/>
  <c r="H8" i="13" s="1"/>
  <c r="C27" i="3"/>
  <c r="G27" i="3"/>
  <c r="N10" i="8" l="1"/>
  <c r="O9" i="8"/>
  <c r="H9" i="13" s="1"/>
  <c r="C29" i="3"/>
  <c r="G45" i="3" s="1"/>
  <c r="G29" i="3"/>
  <c r="G31" i="3" s="1"/>
  <c r="N11" i="8" l="1"/>
  <c r="O10" i="8"/>
  <c r="H10" i="13" s="1"/>
  <c r="C31" i="3"/>
  <c r="G47" i="3"/>
  <c r="G51" i="3" s="1"/>
  <c r="O11" i="8" l="1"/>
  <c r="H11" i="13" s="1"/>
  <c r="N12" i="8"/>
  <c r="N13" i="8" l="1"/>
  <c r="O12" i="8"/>
  <c r="H12" i="13" s="1"/>
  <c r="N14" i="8" l="1"/>
  <c r="O13" i="8"/>
  <c r="H13" i="13" s="1"/>
  <c r="N15" i="8" l="1"/>
  <c r="O14" i="8"/>
  <c r="H14" i="13" s="1"/>
  <c r="O15" i="8" l="1"/>
  <c r="H15" i="13" s="1"/>
  <c r="N16" i="8"/>
  <c r="N17" i="8" l="1"/>
  <c r="O16" i="8"/>
  <c r="H16" i="13" s="1"/>
  <c r="N18" i="8" l="1"/>
  <c r="O17" i="8"/>
  <c r="H17" i="13" s="1"/>
  <c r="O18" i="8" l="1"/>
  <c r="H18" i="13" s="1"/>
  <c r="N19" i="8"/>
  <c r="O19" i="8" l="1"/>
  <c r="H19" i="13" s="1"/>
  <c r="N20" i="8"/>
  <c r="N21" i="8" l="1"/>
  <c r="O20" i="8"/>
  <c r="H20" i="13" s="1"/>
  <c r="O21" i="8" l="1"/>
  <c r="H21" i="13" s="1"/>
  <c r="N22" i="8"/>
  <c r="O22" i="8" l="1"/>
  <c r="H22" i="13" s="1"/>
  <c r="N23" i="8"/>
  <c r="O23" i="8" l="1"/>
  <c r="H23" i="13" s="1"/>
  <c r="N24" i="8"/>
  <c r="N25" i="8" l="1"/>
  <c r="O24" i="8"/>
  <c r="H24" i="13" s="1"/>
  <c r="O25" i="8" l="1"/>
  <c r="H25" i="13" s="1"/>
  <c r="N26" i="8"/>
  <c r="N27" i="8" l="1"/>
  <c r="O26" i="8"/>
  <c r="H26" i="13" s="1"/>
  <c r="N28" i="8" l="1"/>
  <c r="O27" i="8"/>
  <c r="H27" i="13" s="1"/>
  <c r="O28" i="8" l="1"/>
  <c r="H28" i="13" s="1"/>
  <c r="N29" i="8"/>
  <c r="N30" i="8" l="1"/>
  <c r="O29" i="8"/>
  <c r="H29" i="13" s="1"/>
  <c r="O30" i="8" l="1"/>
  <c r="H30" i="13" s="1"/>
  <c r="N31" i="8"/>
  <c r="O31" i="8" l="1"/>
  <c r="H31" i="13" s="1"/>
  <c r="N32" i="8"/>
  <c r="N33" i="8" s="1"/>
  <c r="O33" i="8" l="1"/>
  <c r="H33" i="13" s="1"/>
  <c r="N34" i="8"/>
  <c r="O32" i="8"/>
  <c r="H32" i="13" s="1"/>
  <c r="N35" i="8" l="1"/>
  <c r="O34" i="8"/>
  <c r="H34" i="13" s="1"/>
  <c r="N36" i="8" l="1"/>
  <c r="O35" i="8"/>
  <c r="H35" i="13" s="1"/>
  <c r="O36" i="8" l="1"/>
  <c r="H36" i="13" s="1"/>
  <c r="N37" i="8"/>
  <c r="O37" i="8" l="1"/>
  <c r="H37" i="13" s="1"/>
  <c r="N38" i="8"/>
  <c r="N39" i="8" l="1"/>
  <c r="O38" i="8"/>
  <c r="H38" i="13" s="1"/>
  <c r="N40" i="8" l="1"/>
  <c r="O39" i="8"/>
  <c r="H39" i="13" s="1"/>
  <c r="O40" i="8" l="1"/>
  <c r="H40" i="13" s="1"/>
  <c r="N41" i="8"/>
  <c r="O41" i="8" l="1"/>
  <c r="H41" i="13" s="1"/>
  <c r="N42" i="8"/>
  <c r="N43" i="8" l="1"/>
  <c r="O42" i="8"/>
  <c r="H42" i="13" s="1"/>
  <c r="N44" i="8" l="1"/>
  <c r="O43" i="8"/>
  <c r="H43" i="13" s="1"/>
  <c r="O44" i="8" l="1"/>
  <c r="H44" i="13" s="1"/>
  <c r="N45" i="8"/>
  <c r="O45" i="8" l="1"/>
  <c r="H45" i="13" s="1"/>
  <c r="N46" i="8"/>
  <c r="N47" i="8" l="1"/>
  <c r="O46" i="8"/>
  <c r="H46" i="13" s="1"/>
  <c r="N48" i="8" l="1"/>
  <c r="O47" i="8"/>
  <c r="H47" i="13" s="1"/>
  <c r="O48" i="8" l="1"/>
  <c r="H48" i="13" s="1"/>
  <c r="N49" i="8"/>
  <c r="O49" i="8" l="1"/>
  <c r="H49" i="13" s="1"/>
  <c r="N50" i="8"/>
  <c r="N51" i="8" l="1"/>
  <c r="O50" i="8"/>
  <c r="H50" i="13" s="1"/>
  <c r="N52" i="8" l="1"/>
  <c r="O51" i="8"/>
  <c r="H51" i="13" s="1"/>
  <c r="N53" i="8" l="1"/>
  <c r="O52" i="8"/>
  <c r="H52" i="13" s="1"/>
  <c r="O53" i="8" l="1"/>
  <c r="H53" i="13" s="1"/>
  <c r="N54" i="8"/>
  <c r="N55" i="8" l="1"/>
  <c r="O54" i="8"/>
  <c r="H54" i="13" s="1"/>
  <c r="N56" i="8" l="1"/>
  <c r="O55" i="8"/>
  <c r="H55" i="13" s="1"/>
  <c r="O56" i="8" l="1"/>
  <c r="H56" i="13" s="1"/>
  <c r="N57" i="8"/>
  <c r="O57" i="8" l="1"/>
  <c r="H57" i="13" s="1"/>
  <c r="N58" i="8"/>
  <c r="N59" i="8" l="1"/>
  <c r="O58" i="8"/>
  <c r="H58" i="13" s="1"/>
  <c r="N60" i="8" l="1"/>
  <c r="O59" i="8"/>
  <c r="H59" i="13" s="1"/>
  <c r="O60" i="8" l="1"/>
  <c r="H60" i="13" s="1"/>
  <c r="N61" i="8"/>
  <c r="O61" i="8" l="1"/>
  <c r="H61" i="13" s="1"/>
  <c r="N62" i="8"/>
  <c r="N63" i="8" l="1"/>
  <c r="O62" i="8"/>
  <c r="H62" i="13" s="1"/>
  <c r="N64" i="8" l="1"/>
  <c r="O63" i="8"/>
  <c r="H63" i="13" s="1"/>
  <c r="O64" i="8" l="1"/>
  <c r="H64" i="13" s="1"/>
  <c r="N65" i="8"/>
  <c r="N66" i="8" l="1"/>
  <c r="O65" i="8"/>
  <c r="H65" i="13" s="1"/>
  <c r="N67" i="8" l="1"/>
  <c r="O66" i="8"/>
  <c r="H66" i="13" s="1"/>
  <c r="N68" i="8" l="1"/>
  <c r="O67" i="8"/>
  <c r="H67" i="13" s="1"/>
  <c r="O68" i="8" l="1"/>
  <c r="H68" i="13" s="1"/>
  <c r="N69" i="8"/>
  <c r="N70" i="8" l="1"/>
  <c r="O69" i="8"/>
  <c r="H69" i="13" s="1"/>
  <c r="O70" i="8" l="1"/>
  <c r="H70" i="13" s="1"/>
  <c r="N71" i="8"/>
  <c r="O71" i="8" l="1"/>
  <c r="H71" i="13" s="1"/>
  <c r="N72" i="8"/>
  <c r="N73" i="8" l="1"/>
  <c r="O72" i="8"/>
  <c r="H72" i="13" s="1"/>
  <c r="N74" i="8" l="1"/>
  <c r="O73" i="8"/>
  <c r="H73" i="13" s="1"/>
  <c r="N75" i="8" l="1"/>
  <c r="O74" i="8"/>
  <c r="H74" i="13" s="1"/>
  <c r="O75" i="8" l="1"/>
  <c r="H75" i="13" s="1"/>
  <c r="N76" i="8"/>
  <c r="O76" i="8" l="1"/>
  <c r="H76" i="13" s="1"/>
  <c r="N77" i="8"/>
  <c r="O77" i="8" l="1"/>
  <c r="H77" i="13" s="1"/>
  <c r="N78" i="8"/>
  <c r="O78" i="8" l="1"/>
  <c r="H78" i="13" s="1"/>
  <c r="N79" i="8"/>
  <c r="O79" i="8" l="1"/>
  <c r="H79" i="13" s="1"/>
  <c r="N80" i="8"/>
  <c r="N81" i="8" l="1"/>
  <c r="O80" i="8"/>
  <c r="H80" i="13" s="1"/>
  <c r="O81" i="8" l="1"/>
  <c r="H81" i="13" s="1"/>
  <c r="N82" i="8"/>
  <c r="O82" i="8" l="1"/>
  <c r="H82" i="13" s="1"/>
  <c r="N83" i="8"/>
  <c r="O83" i="8" l="1"/>
  <c r="H83" i="13" s="1"/>
  <c r="N84" i="8"/>
  <c r="N85" i="8" l="1"/>
  <c r="O84" i="8"/>
  <c r="H84" i="13" s="1"/>
  <c r="N86" i="8" l="1"/>
  <c r="O85" i="8"/>
  <c r="H85" i="13" s="1"/>
  <c r="N87" i="8" l="1"/>
  <c r="O86" i="8"/>
  <c r="H86" i="13" s="1"/>
  <c r="O87" i="8" l="1"/>
  <c r="H87" i="13" s="1"/>
  <c r="N88" i="8"/>
  <c r="N89" i="8" l="1"/>
  <c r="O88" i="8"/>
  <c r="H88" i="13" s="1"/>
  <c r="O89" i="8" l="1"/>
  <c r="H89" i="13" s="1"/>
  <c r="N90" i="8"/>
  <c r="O90" i="8" l="1"/>
  <c r="H90" i="13" s="1"/>
  <c r="N91" i="8"/>
  <c r="O91" i="8" l="1"/>
  <c r="H91" i="13" s="1"/>
  <c r="N92" i="8"/>
  <c r="N93" i="8" l="1"/>
  <c r="O92" i="8"/>
  <c r="H92" i="13" s="1"/>
  <c r="N94" i="8" l="1"/>
  <c r="O93" i="8"/>
  <c r="H93" i="13" s="1"/>
  <c r="O94" i="8" l="1"/>
  <c r="H94" i="13" s="1"/>
  <c r="N95" i="8"/>
  <c r="O95" i="8" l="1"/>
  <c r="H95" i="13" s="1"/>
  <c r="N96" i="8"/>
  <c r="N97" i="8" l="1"/>
  <c r="O96" i="8"/>
  <c r="H96" i="13" s="1"/>
  <c r="O97" i="8" l="1"/>
  <c r="H97" i="13" s="1"/>
  <c r="N98" i="8"/>
  <c r="N99" i="8" l="1"/>
  <c r="O98" i="8"/>
  <c r="H98" i="13" s="1"/>
  <c r="O99" i="8" l="1"/>
  <c r="H99" i="13" s="1"/>
  <c r="N100" i="8"/>
  <c r="N101" i="8" l="1"/>
  <c r="O100" i="8"/>
  <c r="H100" i="13" s="1"/>
  <c r="O101" i="8" l="1"/>
  <c r="H101" i="13" s="1"/>
  <c r="N102" i="8"/>
  <c r="O102" i="8" l="1"/>
  <c r="H102" i="13" s="1"/>
  <c r="N103" i="8"/>
  <c r="N104" i="8" l="1"/>
  <c r="O103" i="8"/>
  <c r="H103" i="13" s="1"/>
  <c r="O104" i="8" l="1"/>
  <c r="H104" i="13" s="1"/>
  <c r="N105" i="8"/>
  <c r="O105" i="8" l="1"/>
  <c r="H105" i="13" s="1"/>
  <c r="N106" i="8"/>
  <c r="O106" i="8" l="1"/>
  <c r="H106" i="13" s="1"/>
  <c r="N107" i="8"/>
  <c r="N108" i="8" l="1"/>
  <c r="O107" i="8"/>
  <c r="H107" i="13" s="1"/>
  <c r="N109" i="8" l="1"/>
  <c r="O108" i="8"/>
  <c r="H108" i="13" s="1"/>
  <c r="O109" i="8" l="1"/>
  <c r="H109" i="13" s="1"/>
  <c r="N110" i="8"/>
  <c r="O110" i="8" l="1"/>
  <c r="H110" i="13" s="1"/>
  <c r="N111" i="8"/>
  <c r="N112" i="8" l="1"/>
  <c r="O111" i="8"/>
  <c r="H111" i="13" s="1"/>
  <c r="N113" i="8" l="1"/>
  <c r="O112" i="8"/>
  <c r="H112" i="13" s="1"/>
  <c r="O113" i="8" l="1"/>
  <c r="H113" i="13" s="1"/>
  <c r="N114" i="8"/>
  <c r="O114" i="8" l="1"/>
  <c r="H114" i="13" s="1"/>
  <c r="N115" i="8"/>
  <c r="N116" i="8" l="1"/>
  <c r="O115" i="8"/>
  <c r="H115" i="13" s="1"/>
  <c r="N117" i="8" l="1"/>
  <c r="O116" i="8"/>
  <c r="H116" i="13" s="1"/>
  <c r="O117" i="8" l="1"/>
  <c r="H117" i="13" s="1"/>
  <c r="N118" i="8"/>
  <c r="O118" i="8" l="1"/>
  <c r="H118" i="13" s="1"/>
  <c r="N119" i="8"/>
  <c r="N120" i="8" l="1"/>
  <c r="O119" i="8"/>
  <c r="H119" i="13" s="1"/>
  <c r="O120" i="8" l="1"/>
  <c r="H120" i="13" s="1"/>
  <c r="N121" i="8"/>
  <c r="N122" i="8" l="1"/>
  <c r="O121" i="8"/>
  <c r="H121" i="13" s="1"/>
  <c r="O122" i="8" l="1"/>
  <c r="H122" i="13" s="1"/>
  <c r="N123" i="8"/>
  <c r="O123" i="8" l="1"/>
  <c r="H123" i="13" s="1"/>
  <c r="N124" i="8"/>
  <c r="O124" i="8" l="1"/>
  <c r="H124" i="13" s="1"/>
  <c r="N125" i="8"/>
  <c r="N126" i="8" l="1"/>
  <c r="O125" i="8"/>
  <c r="H125" i="13" s="1"/>
  <c r="N127" i="8" l="1"/>
  <c r="O126" i="8"/>
  <c r="H126" i="13" s="1"/>
  <c r="O127" i="8" l="1"/>
  <c r="H127" i="13" s="1"/>
  <c r="N128" i="8"/>
  <c r="O128" i="8" l="1"/>
  <c r="H128" i="13" s="1"/>
  <c r="N129" i="8"/>
  <c r="N130" i="8" l="1"/>
  <c r="O129" i="8"/>
  <c r="H129" i="13" s="1"/>
  <c r="N131" i="8" l="1"/>
  <c r="O130" i="8"/>
  <c r="H130" i="13" s="1"/>
  <c r="N132" i="8" l="1"/>
  <c r="O131" i="8"/>
  <c r="H131" i="13" s="1"/>
  <c r="O132" i="8" l="1"/>
  <c r="H132" i="13" s="1"/>
  <c r="N133" i="8"/>
  <c r="N134" i="8" l="1"/>
  <c r="O133" i="8"/>
  <c r="H133" i="13" s="1"/>
  <c r="N135" i="8" l="1"/>
  <c r="O134" i="8"/>
  <c r="H134" i="13" s="1"/>
  <c r="O135" i="8" l="1"/>
  <c r="H135" i="13" s="1"/>
  <c r="N136" i="8"/>
  <c r="O136" i="8" l="1"/>
  <c r="H136" i="13" s="1"/>
  <c r="N137" i="8"/>
  <c r="N138" i="8" l="1"/>
  <c r="O137" i="8"/>
  <c r="H137" i="13" s="1"/>
  <c r="O138" i="8" l="1"/>
  <c r="H138" i="13" s="1"/>
  <c r="N139" i="8"/>
  <c r="O139" i="8" l="1"/>
  <c r="H139" i="13" s="1"/>
  <c r="N140" i="8"/>
  <c r="O140" i="8" l="1"/>
  <c r="H140" i="13" s="1"/>
  <c r="N141" i="8"/>
  <c r="O141" i="8" l="1"/>
  <c r="H141" i="13" s="1"/>
  <c r="N142" i="8"/>
  <c r="N143" i="8" l="1"/>
  <c r="O142" i="8"/>
  <c r="H142" i="13" s="1"/>
  <c r="N144" i="8" l="1"/>
  <c r="O143" i="8"/>
  <c r="H143" i="13" s="1"/>
  <c r="N145" i="8" l="1"/>
  <c r="O144" i="8"/>
  <c r="H144" i="13" s="1"/>
  <c r="N146" i="8" l="1"/>
  <c r="O145" i="8"/>
  <c r="H145" i="13" s="1"/>
  <c r="O146" i="8" l="1"/>
  <c r="H146" i="13" s="1"/>
  <c r="N147" i="8"/>
  <c r="O147" i="8" l="1"/>
  <c r="H147" i="13" s="1"/>
  <c r="N148" i="8"/>
  <c r="O148" i="8" l="1"/>
  <c r="H148" i="13" s="1"/>
  <c r="N149" i="8"/>
  <c r="O149" i="8" l="1"/>
  <c r="H149" i="13" s="1"/>
  <c r="N150" i="8"/>
  <c r="N151" i="8" l="1"/>
  <c r="O150" i="8"/>
  <c r="H150" i="13" s="1"/>
  <c r="N152" i="8" l="1"/>
  <c r="O151" i="8"/>
  <c r="H151" i="13" s="1"/>
  <c r="O152" i="8" l="1"/>
  <c r="H152" i="13" s="1"/>
  <c r="N153" i="8"/>
  <c r="O153" i="8" l="1"/>
  <c r="H153" i="13" s="1"/>
  <c r="N154" i="8"/>
  <c r="N155" i="8" l="1"/>
  <c r="O154" i="8"/>
  <c r="H154" i="13" s="1"/>
  <c r="O155" i="8" l="1"/>
  <c r="H155" i="13" s="1"/>
  <c r="N156" i="8"/>
  <c r="O156" i="8" l="1"/>
  <c r="H156" i="13" s="1"/>
  <c r="N157" i="8"/>
  <c r="O157" i="8" l="1"/>
  <c r="H157" i="13" s="1"/>
  <c r="N158" i="8"/>
  <c r="N159" i="8" l="1"/>
  <c r="O158" i="8"/>
  <c r="H158" i="13" s="1"/>
  <c r="N160" i="8" l="1"/>
  <c r="O159" i="8"/>
  <c r="H159" i="13" s="1"/>
  <c r="O160" i="8" l="1"/>
  <c r="H160" i="13" s="1"/>
  <c r="N161" i="8"/>
  <c r="O161" i="8" l="1"/>
  <c r="H161" i="13" s="1"/>
  <c r="N162" i="8"/>
  <c r="N163" i="8" l="1"/>
  <c r="O162" i="8"/>
  <c r="H162" i="13" s="1"/>
  <c r="N164" i="8" l="1"/>
  <c r="O163" i="8"/>
  <c r="H163" i="13" s="1"/>
  <c r="O164" i="8" l="1"/>
  <c r="H164" i="13" s="1"/>
  <c r="N165" i="8"/>
  <c r="O165" i="8" l="1"/>
  <c r="H165" i="13" s="1"/>
  <c r="N166" i="8"/>
  <c r="N167" i="8" l="1"/>
  <c r="O166" i="8"/>
  <c r="H166" i="13" s="1"/>
  <c r="N168" i="8" l="1"/>
  <c r="O167" i="8"/>
  <c r="H167" i="13" s="1"/>
  <c r="O168" i="8" l="1"/>
  <c r="H168" i="13" s="1"/>
  <c r="N169" i="8"/>
  <c r="O169" i="8" l="1"/>
  <c r="H169" i="13" s="1"/>
  <c r="N170" i="8"/>
  <c r="N171" i="8" l="1"/>
  <c r="O170" i="8"/>
  <c r="H170" i="13" s="1"/>
  <c r="N172" i="8" l="1"/>
  <c r="O171" i="8"/>
  <c r="H171" i="13" s="1"/>
  <c r="O172" i="8" l="1"/>
  <c r="H172" i="13" s="1"/>
  <c r="N173" i="8"/>
  <c r="O173" i="8" l="1"/>
  <c r="H173" i="13" s="1"/>
  <c r="N174" i="8"/>
  <c r="N175" i="8" l="1"/>
  <c r="O174" i="8"/>
  <c r="H174" i="13" s="1"/>
  <c r="N176" i="8" l="1"/>
  <c r="O175" i="8"/>
  <c r="H175" i="13" s="1"/>
  <c r="O176" i="8" l="1"/>
  <c r="H176" i="13" s="1"/>
  <c r="N177" i="8"/>
  <c r="O177" i="8" l="1"/>
  <c r="H177" i="13" s="1"/>
  <c r="N178" i="8"/>
  <c r="N179" i="8" l="1"/>
  <c r="O178" i="8"/>
  <c r="H178" i="13" s="1"/>
  <c r="N180" i="8" l="1"/>
  <c r="O179" i="8"/>
  <c r="H179" i="13" s="1"/>
  <c r="O180" i="8" l="1"/>
  <c r="H180" i="13" s="1"/>
  <c r="N181" i="8"/>
  <c r="O181" i="8" l="1"/>
  <c r="H181" i="13" s="1"/>
  <c r="N182" i="8"/>
  <c r="N183" i="8" l="1"/>
  <c r="O182" i="8"/>
  <c r="H182" i="13" s="1"/>
  <c r="O183" i="8" l="1"/>
  <c r="H183" i="13" s="1"/>
  <c r="N184" i="8"/>
  <c r="O184" i="8" l="1"/>
  <c r="H184" i="13" s="1"/>
  <c r="N185" i="8"/>
  <c r="N186" i="8" l="1"/>
  <c r="O185" i="8"/>
  <c r="H185" i="13" s="1"/>
  <c r="N187" i="8" l="1"/>
  <c r="O186" i="8"/>
  <c r="H186" i="13" s="1"/>
  <c r="O187" i="8" l="1"/>
  <c r="H187" i="13" s="1"/>
  <c r="N188" i="8"/>
  <c r="O188" i="8" l="1"/>
  <c r="H188" i="13" s="1"/>
  <c r="N189" i="8"/>
  <c r="N190" i="8" l="1"/>
  <c r="O189" i="8"/>
  <c r="H189" i="13" s="1"/>
  <c r="N191" i="8" l="1"/>
  <c r="O190" i="8"/>
  <c r="H190" i="13" s="1"/>
  <c r="O191" i="8" l="1"/>
  <c r="H191" i="13" s="1"/>
  <c r="N192" i="8"/>
  <c r="O192" i="8" l="1"/>
  <c r="H192" i="13" s="1"/>
  <c r="N193" i="8"/>
  <c r="O193" i="8" l="1"/>
  <c r="H193" i="13" s="1"/>
  <c r="N194" i="8"/>
  <c r="N195" i="8" l="1"/>
  <c r="O194" i="8"/>
  <c r="H194" i="13" s="1"/>
  <c r="N196" i="8" l="1"/>
  <c r="O195" i="8"/>
  <c r="H195" i="13" s="1"/>
  <c r="O196" i="8" l="1"/>
  <c r="H196" i="13" s="1"/>
  <c r="N197" i="8"/>
  <c r="N198" i="8" l="1"/>
  <c r="O197" i="8"/>
  <c r="H197" i="13" s="1"/>
  <c r="N199" i="8" l="1"/>
  <c r="O198" i="8"/>
  <c r="H198" i="13" s="1"/>
  <c r="O199" i="8" l="1"/>
  <c r="H199" i="13" s="1"/>
  <c r="N200" i="8"/>
  <c r="O200" i="8" l="1"/>
  <c r="H200" i="13" s="1"/>
  <c r="N201" i="8"/>
  <c r="O201" i="8" l="1"/>
  <c r="H201" i="13" s="1"/>
  <c r="N202" i="8"/>
  <c r="N203" i="8" l="1"/>
  <c r="O202" i="8"/>
  <c r="H202" i="13" s="1"/>
  <c r="O203" i="8" l="1"/>
  <c r="H203" i="13" s="1"/>
  <c r="N204" i="8"/>
  <c r="O204" i="8" l="1"/>
  <c r="H204" i="13" s="1"/>
  <c r="N205" i="8"/>
  <c r="N206" i="8" l="1"/>
  <c r="O205" i="8"/>
  <c r="H205" i="13" s="1"/>
  <c r="N207" i="8" l="1"/>
  <c r="O206" i="8"/>
  <c r="H206" i="13" s="1"/>
  <c r="N208" i="8" l="1"/>
  <c r="O207" i="8"/>
  <c r="H207" i="13" s="1"/>
  <c r="O208" i="8" l="1"/>
  <c r="H208" i="13" s="1"/>
  <c r="N209" i="8"/>
  <c r="N210" i="8" l="1"/>
  <c r="O209" i="8"/>
  <c r="H209" i="13" s="1"/>
  <c r="N211" i="8" l="1"/>
  <c r="O210" i="8"/>
  <c r="H210" i="13" s="1"/>
  <c r="O211" i="8" l="1"/>
  <c r="H211" i="13" s="1"/>
  <c r="N212" i="8"/>
  <c r="O212" i="8" l="1"/>
  <c r="H212" i="13" s="1"/>
  <c r="N213" i="8"/>
  <c r="O213" i="8" l="1"/>
  <c r="H213" i="13" s="1"/>
  <c r="N214" i="8"/>
  <c r="N215" i="8" l="1"/>
  <c r="O214" i="8"/>
  <c r="H214" i="13" s="1"/>
  <c r="O215" i="8" l="1"/>
  <c r="H215" i="13" s="1"/>
  <c r="N216" i="8"/>
  <c r="O216" i="8" l="1"/>
  <c r="H216" i="13" s="1"/>
  <c r="N217" i="8"/>
  <c r="N218" i="8" l="1"/>
  <c r="O217" i="8"/>
  <c r="H217" i="13" s="1"/>
  <c r="N219" i="8" l="1"/>
  <c r="O218" i="8"/>
  <c r="H218" i="13" s="1"/>
  <c r="D13" i="8"/>
  <c r="D29" i="8"/>
  <c r="D9" i="8"/>
  <c r="D11" i="8"/>
  <c r="D28" i="8"/>
  <c r="D23" i="8"/>
  <c r="D16" i="8"/>
  <c r="D27" i="8"/>
  <c r="D30" i="8"/>
  <c r="D6" i="8"/>
  <c r="D14" i="8"/>
  <c r="D18" i="8"/>
  <c r="D12" i="8"/>
  <c r="D21" i="8"/>
  <c r="D8" i="8"/>
  <c r="D22" i="8"/>
  <c r="D15" i="8"/>
  <c r="D19" i="8"/>
  <c r="D32" i="8"/>
  <c r="D17" i="8"/>
  <c r="D7" i="8"/>
  <c r="D20" i="8"/>
  <c r="D25" i="8"/>
  <c r="D31" i="8"/>
  <c r="D26" i="8"/>
  <c r="D24" i="8"/>
  <c r="D10" i="8"/>
  <c r="O219" i="8" l="1"/>
  <c r="H219" i="13" s="1"/>
  <c r="N220" i="8"/>
  <c r="O220" i="8" l="1"/>
  <c r="H220" i="13" s="1"/>
  <c r="N221" i="8"/>
  <c r="N222" i="8" l="1"/>
  <c r="O221" i="8"/>
  <c r="H221" i="13" s="1"/>
  <c r="N223" i="8" l="1"/>
  <c r="O222" i="8"/>
  <c r="H222" i="13" s="1"/>
  <c r="N224" i="8" l="1"/>
  <c r="O223" i="8"/>
  <c r="H223" i="13" s="1"/>
  <c r="O224" i="8" l="1"/>
  <c r="H224" i="13" s="1"/>
  <c r="N225" i="8"/>
  <c r="N226" i="8" l="1"/>
  <c r="O225" i="8"/>
  <c r="H225" i="13" s="1"/>
  <c r="N227" i="8" l="1"/>
  <c r="O226" i="8"/>
  <c r="H226" i="13" s="1"/>
  <c r="O227" i="8" l="1"/>
  <c r="H227" i="13" s="1"/>
  <c r="N228" i="8"/>
  <c r="O228" i="8" l="1"/>
  <c r="H228" i="13" s="1"/>
  <c r="N229" i="8"/>
  <c r="O229" i="8" l="1"/>
  <c r="H229" i="13" s="1"/>
  <c r="N230" i="8"/>
  <c r="N231" i="8" l="1"/>
  <c r="O230" i="8"/>
  <c r="H230" i="13" s="1"/>
  <c r="O231" i="8" l="1"/>
  <c r="H231" i="13" s="1"/>
  <c r="N232" i="8"/>
  <c r="O232" i="8" l="1"/>
  <c r="H232" i="13" s="1"/>
  <c r="N233" i="8"/>
  <c r="O233" i="8" l="1"/>
  <c r="H233" i="13" s="1"/>
  <c r="N234" i="8"/>
  <c r="N235" i="8" l="1"/>
  <c r="O234" i="8"/>
  <c r="H234" i="13" s="1"/>
  <c r="O235" i="8" l="1"/>
  <c r="H235" i="13" s="1"/>
  <c r="N236" i="8"/>
  <c r="O236" i="8" l="1"/>
  <c r="H236" i="13" s="1"/>
  <c r="N237" i="8"/>
  <c r="O237" i="8" l="1"/>
  <c r="H237" i="13" s="1"/>
  <c r="N238" i="8"/>
  <c r="N239" i="8" l="1"/>
  <c r="O238" i="8"/>
  <c r="H238" i="13" s="1"/>
  <c r="O239" i="8" l="1"/>
  <c r="H239" i="13" s="1"/>
  <c r="N240" i="8"/>
  <c r="O240" i="8" l="1"/>
  <c r="H240" i="13" s="1"/>
  <c r="N241" i="8"/>
  <c r="N242" i="8" l="1"/>
  <c r="O241" i="8"/>
  <c r="H241" i="13" s="1"/>
  <c r="N243" i="8" l="1"/>
  <c r="O242" i="8"/>
  <c r="H242" i="13" s="1"/>
  <c r="N244" i="8" l="1"/>
  <c r="O243" i="8"/>
  <c r="H243" i="13" s="1"/>
  <c r="O244" i="8" l="1"/>
  <c r="H244" i="13" s="1"/>
  <c r="N245" i="8"/>
  <c r="N246" i="8" l="1"/>
  <c r="O245" i="8"/>
  <c r="H245" i="13" s="1"/>
  <c r="N247" i="8" l="1"/>
  <c r="O246" i="8"/>
  <c r="H246" i="13" s="1"/>
  <c r="O247" i="8" l="1"/>
  <c r="H247" i="13" s="1"/>
  <c r="N248" i="8"/>
  <c r="O248" i="8" l="1"/>
  <c r="H248" i="13" s="1"/>
  <c r="N249" i="8"/>
  <c r="N250" i="8" l="1"/>
  <c r="O249" i="8"/>
  <c r="H249" i="13" s="1"/>
  <c r="O250" i="8" l="1"/>
  <c r="H250" i="13" s="1"/>
  <c r="N251" i="8"/>
  <c r="O251" i="8" l="1"/>
  <c r="H251" i="13" s="1"/>
  <c r="N252" i="8"/>
  <c r="N253" i="8" l="1"/>
  <c r="O252" i="8"/>
  <c r="H252" i="13" s="1"/>
  <c r="N254" i="8" l="1"/>
  <c r="O253" i="8"/>
  <c r="H253" i="13" s="1"/>
  <c r="O254" i="8" l="1"/>
  <c r="H254" i="13" s="1"/>
  <c r="N255" i="8"/>
  <c r="O255" i="8" l="1"/>
  <c r="H255" i="13" s="1"/>
  <c r="N256" i="8"/>
  <c r="O256" i="8" l="1"/>
  <c r="H256" i="13" s="1"/>
  <c r="N257" i="8"/>
  <c r="N258" i="8" l="1"/>
  <c r="O257" i="8"/>
  <c r="H257" i="13" s="1"/>
  <c r="O258" i="8" l="1"/>
  <c r="H258" i="13" s="1"/>
  <c r="N259" i="8"/>
  <c r="N260" i="8" l="1"/>
  <c r="O259" i="8"/>
  <c r="H259" i="13" s="1"/>
  <c r="N261" i="8" l="1"/>
  <c r="O260" i="8"/>
  <c r="H260" i="13" s="1"/>
  <c r="O261" i="8" l="1"/>
  <c r="H261" i="13" s="1"/>
  <c r="N262" i="8"/>
  <c r="N263" i="8" l="1"/>
  <c r="O262" i="8"/>
  <c r="H262" i="13" s="1"/>
  <c r="N264" i="8" l="1"/>
  <c r="O263" i="8"/>
  <c r="H263" i="13" s="1"/>
  <c r="O264" i="8" l="1"/>
  <c r="H264" i="13" s="1"/>
  <c r="N265" i="8"/>
  <c r="O265" i="8" l="1"/>
  <c r="H265" i="13" s="1"/>
  <c r="N266" i="8"/>
  <c r="N267" i="8" l="1"/>
  <c r="O266" i="8"/>
  <c r="H266" i="13" s="1"/>
  <c r="O267" i="8" l="1"/>
  <c r="H267" i="13" s="1"/>
  <c r="N268" i="8"/>
  <c r="N269" i="8" l="1"/>
  <c r="O268" i="8"/>
  <c r="H268" i="13" s="1"/>
  <c r="N270" i="8" l="1"/>
  <c r="O269" i="8"/>
  <c r="H269" i="13" s="1"/>
  <c r="O270" i="8" l="1"/>
  <c r="H270" i="13" s="1"/>
  <c r="N271" i="8"/>
  <c r="O271" i="8" l="1"/>
  <c r="H271" i="13" s="1"/>
  <c r="N272" i="8"/>
  <c r="N273" i="8" l="1"/>
  <c r="O272" i="8"/>
  <c r="H272" i="13" s="1"/>
  <c r="O273" i="8" l="1"/>
  <c r="H273" i="13" s="1"/>
  <c r="N274" i="8"/>
  <c r="O274" i="8" l="1"/>
  <c r="H274" i="13" s="1"/>
  <c r="N275" i="8"/>
  <c r="O275" i="8" l="1"/>
  <c r="H275" i="13" s="1"/>
  <c r="N276" i="8"/>
  <c r="O276" i="8" l="1"/>
  <c r="H276" i="13" s="1"/>
  <c r="N277" i="8"/>
  <c r="O277" i="8" l="1"/>
  <c r="H277" i="13" s="1"/>
  <c r="N278" i="8"/>
  <c r="O278" i="8" l="1"/>
  <c r="H278" i="13" s="1"/>
  <c r="N279" i="8"/>
  <c r="O279" i="8" l="1"/>
  <c r="H279" i="13" s="1"/>
  <c r="N280" i="8"/>
  <c r="O280" i="8" l="1"/>
  <c r="H280" i="13" s="1"/>
  <c r="N281" i="8"/>
  <c r="O281" i="8" l="1"/>
  <c r="H281" i="13" s="1"/>
  <c r="N282" i="8"/>
  <c r="N283" i="8" l="1"/>
  <c r="O282" i="8"/>
  <c r="H282" i="13" s="1"/>
  <c r="O283" i="8" l="1"/>
  <c r="H283" i="13" s="1"/>
  <c r="N284" i="8"/>
  <c r="N285" i="8" l="1"/>
  <c r="O284" i="8"/>
  <c r="H284" i="13" s="1"/>
  <c r="N286" i="8" l="1"/>
  <c r="O285" i="8"/>
  <c r="H285" i="13" s="1"/>
  <c r="O286" i="8" l="1"/>
  <c r="H286" i="13" s="1"/>
  <c r="N287" i="8"/>
  <c r="O287" i="8" l="1"/>
  <c r="H287" i="13" s="1"/>
  <c r="N288" i="8"/>
  <c r="N289" i="8" l="1"/>
  <c r="O288" i="8"/>
  <c r="H288" i="13" s="1"/>
  <c r="N290" i="8" l="1"/>
  <c r="O289" i="8"/>
  <c r="H289" i="13" s="1"/>
  <c r="O290" i="8" l="1"/>
  <c r="H290" i="13" s="1"/>
  <c r="N291" i="8"/>
  <c r="O291" i="8" l="1"/>
  <c r="H291" i="13" s="1"/>
  <c r="N292" i="8"/>
  <c r="N293" i="8" l="1"/>
  <c r="O292" i="8"/>
  <c r="H292" i="13" s="1"/>
  <c r="N294" i="8" l="1"/>
  <c r="O293" i="8"/>
  <c r="H293" i="13" s="1"/>
  <c r="N295" i="8" l="1"/>
  <c r="O294" i="8"/>
  <c r="H294" i="13" s="1"/>
  <c r="O295" i="8" l="1"/>
  <c r="H295" i="13" s="1"/>
  <c r="N296" i="8"/>
  <c r="N297" i="8" l="1"/>
  <c r="O296" i="8"/>
  <c r="H296" i="13" s="1"/>
  <c r="N298" i="8" l="1"/>
  <c r="O297" i="8"/>
  <c r="H297" i="13" s="1"/>
  <c r="O298" i="8" l="1"/>
  <c r="H298" i="13" s="1"/>
  <c r="N299" i="8"/>
  <c r="O299" i="8" l="1"/>
  <c r="H299" i="13" s="1"/>
  <c r="N300" i="8"/>
  <c r="N301" i="8" l="1"/>
  <c r="O300" i="8"/>
  <c r="H300" i="13" s="1"/>
  <c r="N302" i="8" l="1"/>
  <c r="O301" i="8"/>
  <c r="H301" i="13" s="1"/>
  <c r="O302" i="8" l="1"/>
  <c r="H302" i="13" s="1"/>
  <c r="N303" i="8"/>
  <c r="O303" i="8" l="1"/>
  <c r="H303" i="13" s="1"/>
  <c r="N304" i="8"/>
  <c r="N305" i="8" l="1"/>
  <c r="O304" i="8"/>
  <c r="H304" i="13" s="1"/>
  <c r="N306" i="8" l="1"/>
  <c r="O305" i="8"/>
  <c r="H305" i="13" s="1"/>
  <c r="O306" i="8" l="1"/>
  <c r="H306" i="13" s="1"/>
  <c r="N307" i="8"/>
  <c r="O307" i="8" l="1"/>
  <c r="H307" i="13" s="1"/>
  <c r="N308" i="8"/>
  <c r="N309" i="8" l="1"/>
  <c r="O308" i="8"/>
  <c r="H308" i="13" s="1"/>
  <c r="N310" i="8" l="1"/>
  <c r="O309" i="8"/>
  <c r="H309" i="13" s="1"/>
  <c r="O310" i="8" l="1"/>
  <c r="H310" i="13" s="1"/>
  <c r="N311" i="8"/>
  <c r="O311" i="8" l="1"/>
  <c r="H311" i="13" s="1"/>
  <c r="N312" i="8"/>
  <c r="N313" i="8" l="1"/>
  <c r="O312" i="8"/>
  <c r="H312" i="13" s="1"/>
  <c r="N314" i="8" l="1"/>
  <c r="O313" i="8"/>
  <c r="H313" i="13" s="1"/>
  <c r="O314" i="8" l="1"/>
  <c r="H314" i="13" s="1"/>
  <c r="N315" i="8"/>
  <c r="O315" i="8" l="1"/>
  <c r="H315" i="13" s="1"/>
  <c r="N316" i="8"/>
  <c r="N317" i="8" l="1"/>
  <c r="O316" i="8"/>
  <c r="H316" i="13" s="1"/>
  <c r="N318" i="8" l="1"/>
  <c r="O317" i="8"/>
  <c r="H317" i="13" s="1"/>
  <c r="O318" i="8" l="1"/>
  <c r="H318" i="13" s="1"/>
  <c r="N319" i="8"/>
  <c r="O319" i="8" l="1"/>
  <c r="H319" i="13" s="1"/>
  <c r="N320" i="8"/>
  <c r="N321" i="8" l="1"/>
  <c r="O320" i="8"/>
  <c r="H320" i="13" s="1"/>
  <c r="O321" i="8" l="1"/>
  <c r="H321" i="13" s="1"/>
  <c r="N322" i="8"/>
  <c r="O322" i="8" l="1"/>
  <c r="H322" i="13" s="1"/>
  <c r="N323" i="8"/>
  <c r="N324" i="8" l="1"/>
  <c r="O323" i="8"/>
  <c r="H323" i="13" s="1"/>
  <c r="N325" i="8" l="1"/>
  <c r="O324" i="8"/>
  <c r="H324" i="13" s="1"/>
  <c r="O325" i="8" l="1"/>
  <c r="H325" i="13" s="1"/>
  <c r="N326" i="8"/>
  <c r="O326" i="8" l="1"/>
  <c r="H326" i="13" s="1"/>
  <c r="N327" i="8"/>
  <c r="N328" i="8" l="1"/>
  <c r="O327" i="8"/>
  <c r="H327" i="13" s="1"/>
  <c r="N329" i="8" l="1"/>
  <c r="O328" i="8"/>
  <c r="H328" i="13" s="1"/>
  <c r="O329" i="8" l="1"/>
  <c r="H329" i="13" s="1"/>
  <c r="N330" i="8"/>
  <c r="O330" i="8" l="1"/>
  <c r="H330" i="13" s="1"/>
  <c r="N331" i="8"/>
  <c r="N332" i="8" l="1"/>
  <c r="O331" i="8"/>
  <c r="H331" i="13" s="1"/>
  <c r="N333" i="8" l="1"/>
  <c r="O332" i="8"/>
  <c r="H332" i="13" s="1"/>
  <c r="O333" i="8" l="1"/>
  <c r="H333" i="13" s="1"/>
  <c r="N334" i="8"/>
  <c r="O334" i="8" l="1"/>
  <c r="H334" i="13" s="1"/>
  <c r="N335" i="8"/>
  <c r="N336" i="8" l="1"/>
  <c r="O335" i="8"/>
  <c r="H335" i="13" s="1"/>
  <c r="N337" i="8" l="1"/>
  <c r="O336" i="8"/>
  <c r="H336" i="13" s="1"/>
  <c r="O337" i="8" l="1"/>
  <c r="H337" i="13" s="1"/>
  <c r="N338" i="8"/>
  <c r="O338" i="8" l="1"/>
  <c r="H338" i="13" s="1"/>
  <c r="N339" i="8"/>
  <c r="O339" i="8" l="1"/>
  <c r="H339" i="13" s="1"/>
  <c r="N340" i="8"/>
  <c r="N341" i="8" l="1"/>
  <c r="O340" i="8"/>
  <c r="H340" i="13" s="1"/>
  <c r="O341" i="8" l="1"/>
  <c r="H341" i="13" s="1"/>
  <c r="N342" i="8"/>
  <c r="O342" i="8" l="1"/>
  <c r="H342" i="13" s="1"/>
  <c r="N343" i="8"/>
  <c r="N344" i="8" l="1"/>
  <c r="O343" i="8"/>
  <c r="H343" i="13" s="1"/>
  <c r="N345" i="8" l="1"/>
  <c r="O344" i="8"/>
  <c r="H344" i="13" s="1"/>
  <c r="O345" i="8" l="1"/>
  <c r="H345" i="13" s="1"/>
  <c r="N346" i="8"/>
  <c r="O346" i="8" l="1"/>
  <c r="H346" i="13" s="1"/>
  <c r="N347" i="8"/>
  <c r="O347" i="8" l="1"/>
  <c r="H347" i="13" s="1"/>
  <c r="N348" i="8"/>
  <c r="N349" i="8" l="1"/>
  <c r="O348" i="8"/>
  <c r="H348" i="13" s="1"/>
  <c r="O349" i="8" l="1"/>
  <c r="H349" i="13" s="1"/>
  <c r="N350" i="8"/>
  <c r="O350" i="8" l="1"/>
  <c r="H350" i="13" s="1"/>
  <c r="N351" i="8"/>
  <c r="N352" i="8" l="1"/>
  <c r="O351" i="8"/>
  <c r="H351" i="13" s="1"/>
  <c r="N353" i="8" l="1"/>
  <c r="O352" i="8"/>
  <c r="H352" i="13" s="1"/>
  <c r="O353" i="8" l="1"/>
  <c r="H353" i="13" s="1"/>
  <c r="N354" i="8"/>
  <c r="O354" i="8" l="1"/>
  <c r="H354" i="13" s="1"/>
  <c r="N355" i="8"/>
  <c r="O355" i="8" l="1"/>
  <c r="H355" i="13" s="1"/>
  <c r="N356" i="8"/>
  <c r="N357" i="8" l="1"/>
  <c r="O356" i="8"/>
  <c r="H356" i="13" s="1"/>
  <c r="N358" i="8" l="1"/>
  <c r="O357" i="8"/>
  <c r="H357" i="13" s="1"/>
  <c r="O358" i="8" l="1"/>
  <c r="H358" i="13" s="1"/>
  <c r="N359" i="8"/>
  <c r="O359" i="8" l="1"/>
  <c r="H359" i="13" s="1"/>
  <c r="N360" i="8"/>
  <c r="O360" i="8" l="1"/>
  <c r="H360" i="13" s="1"/>
  <c r="N361" i="8"/>
  <c r="N362" i="8" l="1"/>
  <c r="O361" i="8"/>
  <c r="H361" i="13" s="1"/>
  <c r="N363" i="8" l="1"/>
  <c r="O362" i="8"/>
  <c r="H362" i="13" s="1"/>
  <c r="O363" i="8" l="1"/>
  <c r="H363" i="13" s="1"/>
  <c r="N364" i="8"/>
  <c r="O364" i="8" l="1"/>
  <c r="H364" i="13" s="1"/>
  <c r="N365" i="8"/>
  <c r="O365" i="8" l="1"/>
  <c r="H365" i="13" s="1"/>
  <c r="N366" i="8"/>
  <c r="N367" i="8" l="1"/>
  <c r="O366" i="8"/>
  <c r="H366" i="13" s="1"/>
  <c r="O367" i="8" l="1"/>
  <c r="H367" i="13" s="1"/>
  <c r="N368" i="8"/>
  <c r="O368" i="8" l="1"/>
  <c r="H368" i="13" s="1"/>
  <c r="N369" i="8"/>
  <c r="N370" i="8" l="1"/>
  <c r="O369" i="8"/>
  <c r="H369" i="13" s="1"/>
  <c r="N371" i="8" l="1"/>
  <c r="O370" i="8"/>
  <c r="H370" i="13" s="1"/>
  <c r="N372" i="8" l="1"/>
  <c r="O371" i="8"/>
  <c r="H371" i="13" s="1"/>
  <c r="O372" i="8" l="1"/>
  <c r="H372" i="13" s="1"/>
  <c r="N373" i="8"/>
  <c r="N374" i="8" l="1"/>
  <c r="O373" i="8"/>
  <c r="H373" i="13" s="1"/>
  <c r="N375" i="8" l="1"/>
  <c r="O374" i="8"/>
  <c r="H374" i="13" s="1"/>
  <c r="O375" i="8" l="1"/>
  <c r="H375" i="13" s="1"/>
  <c r="N376" i="8"/>
  <c r="O376" i="8" l="1"/>
  <c r="H376" i="13" s="1"/>
  <c r="N377" i="8"/>
  <c r="N378" i="8" l="1"/>
  <c r="O377" i="8"/>
  <c r="H377" i="13" s="1"/>
  <c r="N379" i="8" l="1"/>
  <c r="O378" i="8"/>
  <c r="H378" i="13" s="1"/>
  <c r="O379" i="8" l="1"/>
  <c r="H379" i="13" s="1"/>
  <c r="N380" i="8"/>
  <c r="O380" i="8" l="1"/>
  <c r="H380" i="13" s="1"/>
  <c r="N381" i="8"/>
  <c r="N382" i="8" l="1"/>
  <c r="O381" i="8"/>
  <c r="H381" i="13" s="1"/>
  <c r="N383" i="8" l="1"/>
  <c r="O382" i="8"/>
  <c r="H382" i="13" s="1"/>
  <c r="O383" i="8" l="1"/>
  <c r="H383" i="13" s="1"/>
  <c r="N384" i="8"/>
  <c r="N385" i="8" l="1"/>
  <c r="O384" i="8"/>
  <c r="H384" i="13" s="1"/>
  <c r="N386" i="8" l="1"/>
  <c r="O385" i="8"/>
  <c r="H385" i="13" s="1"/>
  <c r="N387" i="8" l="1"/>
  <c r="O386" i="8"/>
  <c r="H386" i="13" s="1"/>
  <c r="O387" i="8" l="1"/>
  <c r="H387" i="13" s="1"/>
  <c r="N388" i="8"/>
  <c r="O388" i="8" l="1"/>
  <c r="H388" i="13" s="1"/>
  <c r="N389" i="8"/>
  <c r="N390" i="8" l="1"/>
  <c r="O389" i="8"/>
  <c r="H389" i="13" s="1"/>
  <c r="N391" i="8" l="1"/>
  <c r="O390" i="8"/>
  <c r="H390" i="13" s="1"/>
  <c r="O391" i="8" l="1"/>
  <c r="H391" i="13" s="1"/>
  <c r="N392" i="8"/>
  <c r="O392" i="8" l="1"/>
  <c r="H392" i="13" s="1"/>
  <c r="N393" i="8"/>
  <c r="N394" i="8" l="1"/>
  <c r="O393" i="8"/>
  <c r="H393" i="13" s="1"/>
  <c r="N395" i="8" l="1"/>
  <c r="O394" i="8"/>
  <c r="H394" i="13" s="1"/>
  <c r="O395" i="8" l="1"/>
  <c r="H395" i="13" s="1"/>
  <c r="N396" i="8"/>
  <c r="O396" i="8" l="1"/>
  <c r="H396" i="13" s="1"/>
  <c r="N397" i="8"/>
  <c r="N398" i="8" l="1"/>
  <c r="O397" i="8"/>
  <c r="H397" i="13" s="1"/>
  <c r="N399" i="8" l="1"/>
  <c r="O398" i="8"/>
  <c r="H398" i="13" s="1"/>
  <c r="O399" i="8" l="1"/>
  <c r="H399" i="13" s="1"/>
  <c r="N400" i="8"/>
  <c r="O400" i="8" l="1"/>
  <c r="H400" i="13" s="1"/>
  <c r="N401" i="8"/>
  <c r="N402" i="8" l="1"/>
  <c r="O401" i="8"/>
  <c r="H401" i="13" s="1"/>
  <c r="N403" i="8" l="1"/>
  <c r="O402" i="8"/>
  <c r="H402" i="13" s="1"/>
  <c r="O403" i="8" l="1"/>
  <c r="H403" i="13" s="1"/>
  <c r="N404" i="8"/>
  <c r="O404" i="8" l="1"/>
  <c r="H404" i="13" s="1"/>
  <c r="N405" i="8"/>
  <c r="N406" i="8" l="1"/>
  <c r="O405" i="8"/>
  <c r="H405" i="13" s="1"/>
  <c r="N407" i="8" l="1"/>
  <c r="O406" i="8"/>
  <c r="H406" i="13" s="1"/>
  <c r="O407" i="8" l="1"/>
  <c r="H407" i="13" s="1"/>
  <c r="N408" i="8"/>
  <c r="O408" i="8" l="1"/>
  <c r="H408" i="13" s="1"/>
  <c r="N409" i="8"/>
  <c r="N410" i="8" l="1"/>
  <c r="O409" i="8"/>
  <c r="H409" i="13" s="1"/>
  <c r="O410" i="8" l="1"/>
  <c r="H410" i="13" s="1"/>
  <c r="N411" i="8"/>
  <c r="O411" i="8" l="1"/>
  <c r="H411" i="13" s="1"/>
  <c r="N412" i="8"/>
  <c r="N413" i="8" l="1"/>
  <c r="O412" i="8"/>
  <c r="H412" i="13" s="1"/>
  <c r="O413" i="8" l="1"/>
  <c r="H413" i="13" s="1"/>
  <c r="N414" i="8"/>
  <c r="O414" i="8" l="1"/>
  <c r="H414" i="13" s="1"/>
  <c r="N415" i="8"/>
  <c r="O415" i="8" l="1"/>
  <c r="H415" i="13" s="1"/>
  <c r="N416" i="8"/>
  <c r="O416" i="8" l="1"/>
  <c r="H416" i="13" s="1"/>
  <c r="N417" i="8"/>
  <c r="N418" i="8" l="1"/>
  <c r="O417" i="8"/>
  <c r="H417" i="13" s="1"/>
  <c r="N419" i="8" l="1"/>
  <c r="O418" i="8"/>
  <c r="H418" i="13" s="1"/>
  <c r="O419" i="8" l="1"/>
  <c r="H419" i="13" s="1"/>
  <c r="N420" i="8"/>
  <c r="O420" i="8" l="1"/>
  <c r="H420" i="13" s="1"/>
  <c r="N421" i="8"/>
  <c r="N422" i="8" l="1"/>
  <c r="O421" i="8"/>
  <c r="H421" i="13" s="1"/>
  <c r="N423" i="8" l="1"/>
  <c r="O422" i="8"/>
  <c r="H422" i="13" s="1"/>
  <c r="O423" i="8" l="1"/>
  <c r="H423" i="13" s="1"/>
  <c r="N424" i="8"/>
  <c r="O424" i="8" l="1"/>
  <c r="H424" i="13" s="1"/>
  <c r="N425" i="8"/>
  <c r="N426" i="8" l="1"/>
  <c r="O425" i="8"/>
  <c r="H425" i="13" s="1"/>
  <c r="N427" i="8" l="1"/>
  <c r="O426" i="8"/>
  <c r="H426" i="13" s="1"/>
  <c r="O427" i="8" l="1"/>
  <c r="H427" i="13" s="1"/>
  <c r="N428" i="8"/>
  <c r="O428" i="8" l="1"/>
  <c r="H428" i="13" s="1"/>
  <c r="N429" i="8"/>
  <c r="N430" i="8" l="1"/>
  <c r="O429" i="8"/>
  <c r="H429" i="13" s="1"/>
  <c r="N431" i="8" l="1"/>
  <c r="O430" i="8"/>
  <c r="H430" i="13" s="1"/>
  <c r="O431" i="8" l="1"/>
  <c r="H431" i="13" s="1"/>
  <c r="N432" i="8"/>
  <c r="O432" i="8" l="1"/>
  <c r="H432" i="13" s="1"/>
  <c r="N433" i="8"/>
  <c r="N434" i="8" l="1"/>
  <c r="O433" i="8"/>
  <c r="H433" i="13" s="1"/>
  <c r="N435" i="8" l="1"/>
  <c r="O434" i="8"/>
  <c r="H434" i="13" s="1"/>
  <c r="O435" i="8" l="1"/>
  <c r="H435" i="13" s="1"/>
  <c r="N436" i="8"/>
  <c r="N437" i="8" l="1"/>
  <c r="O436" i="8"/>
  <c r="H436" i="13" s="1"/>
  <c r="N438" i="8" l="1"/>
  <c r="O437" i="8"/>
  <c r="H437" i="13" s="1"/>
  <c r="N439" i="8" l="1"/>
  <c r="O438" i="8"/>
  <c r="H438" i="13" s="1"/>
  <c r="O439" i="8" l="1"/>
  <c r="H439" i="13" s="1"/>
  <c r="N440" i="8"/>
  <c r="O440" i="8" l="1"/>
  <c r="H440" i="13" s="1"/>
  <c r="N441" i="8"/>
  <c r="N442" i="8" l="1"/>
  <c r="O441" i="8"/>
  <c r="H441" i="13" s="1"/>
  <c r="N443" i="8" l="1"/>
  <c r="O442" i="8"/>
  <c r="H442" i="13" s="1"/>
  <c r="O443" i="8" l="1"/>
  <c r="H443" i="13" s="1"/>
  <c r="N444" i="8"/>
  <c r="O444" i="8" l="1"/>
  <c r="H444" i="13" s="1"/>
  <c r="N445" i="8"/>
  <c r="N446" i="8" l="1"/>
  <c r="O445" i="8"/>
  <c r="H445" i="13" s="1"/>
  <c r="N447" i="8" l="1"/>
  <c r="O446" i="8"/>
  <c r="H446" i="13" s="1"/>
  <c r="O447" i="8" l="1"/>
  <c r="H447" i="13" s="1"/>
  <c r="N448" i="8"/>
  <c r="O448" i="8" l="1"/>
  <c r="H448" i="13" s="1"/>
  <c r="N449" i="8"/>
  <c r="N450" i="8" l="1"/>
  <c r="O449" i="8"/>
  <c r="H449" i="13" s="1"/>
  <c r="N451" i="8" l="1"/>
  <c r="O450" i="8"/>
  <c r="H450" i="13" s="1"/>
  <c r="O451" i="8" l="1"/>
  <c r="H451" i="13" s="1"/>
  <c r="N452" i="8"/>
  <c r="O452" i="8" l="1"/>
  <c r="H452" i="13" s="1"/>
  <c r="N453" i="8"/>
  <c r="N454" i="8" l="1"/>
  <c r="O453" i="8"/>
  <c r="H453" i="13" s="1"/>
  <c r="N455" i="8" l="1"/>
  <c r="O454" i="8"/>
  <c r="H454" i="13" s="1"/>
  <c r="O455" i="8" l="1"/>
  <c r="H455" i="13" s="1"/>
  <c r="N456" i="8"/>
  <c r="O456" i="8" l="1"/>
  <c r="H456" i="13" s="1"/>
  <c r="N457" i="8"/>
  <c r="O457" i="8" l="1"/>
  <c r="H457" i="13" s="1"/>
  <c r="N458" i="8"/>
  <c r="N459" i="8" l="1"/>
  <c r="O458" i="8"/>
  <c r="H458" i="13" s="1"/>
  <c r="O459" i="8" l="1"/>
  <c r="H459" i="13" s="1"/>
  <c r="N460" i="8"/>
  <c r="O460" i="8" l="1"/>
  <c r="H460" i="13" s="1"/>
  <c r="N461" i="8"/>
  <c r="N462" i="8" l="1"/>
  <c r="O461" i="8"/>
  <c r="H461" i="13" s="1"/>
  <c r="N463" i="8" l="1"/>
  <c r="O462" i="8"/>
  <c r="H462" i="13" s="1"/>
  <c r="O463" i="8" l="1"/>
  <c r="H463" i="13" s="1"/>
  <c r="N464" i="8"/>
  <c r="O464" i="8" l="1"/>
  <c r="H464" i="13" s="1"/>
  <c r="N465" i="8"/>
  <c r="N466" i="8" l="1"/>
  <c r="O465" i="8"/>
  <c r="H465" i="13" s="1"/>
  <c r="N467" i="8" l="1"/>
  <c r="O466" i="8"/>
  <c r="H466" i="13" s="1"/>
  <c r="O467" i="8" l="1"/>
  <c r="H467" i="13" s="1"/>
  <c r="N468" i="8"/>
  <c r="O468" i="8" l="1"/>
  <c r="H468" i="13" s="1"/>
  <c r="N469" i="8"/>
  <c r="N470" i="8" l="1"/>
  <c r="O469" i="8"/>
  <c r="H469" i="13" s="1"/>
  <c r="N471" i="8" l="1"/>
  <c r="O470" i="8"/>
  <c r="H470" i="13" s="1"/>
  <c r="O471" i="8" l="1"/>
  <c r="H471" i="13" s="1"/>
  <c r="N472" i="8"/>
  <c r="O472" i="8" l="1"/>
  <c r="H472" i="13" s="1"/>
  <c r="N473" i="8"/>
  <c r="N474" i="8" l="1"/>
  <c r="O473" i="8"/>
  <c r="H473" i="13" s="1"/>
  <c r="O474" i="8" l="1"/>
  <c r="H474" i="13" s="1"/>
  <c r="N475" i="8"/>
  <c r="O475" i="8" l="1"/>
  <c r="H475" i="13" s="1"/>
  <c r="N476" i="8"/>
  <c r="O476" i="8" l="1"/>
  <c r="H476" i="13" s="1"/>
  <c r="N477" i="8"/>
  <c r="O477" i="8" l="1"/>
  <c r="H477" i="13" s="1"/>
  <c r="N478" i="8"/>
  <c r="O478" i="8" l="1"/>
  <c r="H478" i="13" s="1"/>
  <c r="N479" i="8"/>
  <c r="O479" i="8" l="1"/>
  <c r="H479" i="13" s="1"/>
  <c r="N480" i="8"/>
  <c r="O480" i="8" l="1"/>
  <c r="H480" i="13" s="1"/>
  <c r="N481" i="8"/>
  <c r="N482" i="8" l="1"/>
  <c r="O481" i="8"/>
  <c r="H481" i="13" s="1"/>
  <c r="N483" i="8" l="1"/>
  <c r="O482" i="8"/>
  <c r="H482" i="13" s="1"/>
  <c r="O483" i="8" l="1"/>
  <c r="H483" i="13" s="1"/>
  <c r="N484" i="8"/>
  <c r="O484" i="8" l="1"/>
  <c r="H484" i="13" s="1"/>
  <c r="N485" i="8"/>
  <c r="N486" i="8" l="1"/>
  <c r="O485" i="8"/>
  <c r="H485" i="13" s="1"/>
  <c r="N487" i="8" l="1"/>
  <c r="O486" i="8"/>
  <c r="H486" i="13" s="1"/>
  <c r="O487" i="8" l="1"/>
  <c r="H487" i="13" s="1"/>
  <c r="N488" i="8"/>
  <c r="O488" i="8" l="1"/>
  <c r="H488" i="13" s="1"/>
  <c r="N489" i="8"/>
  <c r="N490" i="8" l="1"/>
  <c r="O489" i="8"/>
  <c r="H489" i="13" s="1"/>
  <c r="N491" i="8" l="1"/>
  <c r="O490" i="8"/>
  <c r="H490" i="13" s="1"/>
  <c r="O491" i="8" l="1"/>
  <c r="H491" i="13" s="1"/>
  <c r="N492" i="8"/>
  <c r="O492" i="8" l="1"/>
  <c r="H492" i="13" s="1"/>
  <c r="N493" i="8"/>
  <c r="N494" i="8" l="1"/>
  <c r="O493" i="8"/>
  <c r="H493" i="13" s="1"/>
  <c r="N495" i="8" l="1"/>
  <c r="O494" i="8"/>
  <c r="H494" i="13" s="1"/>
  <c r="O495" i="8" l="1"/>
  <c r="H495" i="13" s="1"/>
  <c r="N496" i="8"/>
  <c r="O496" i="8" l="1"/>
  <c r="H496" i="13" s="1"/>
  <c r="N497" i="8"/>
  <c r="N498" i="8" l="1"/>
  <c r="O497" i="8"/>
  <c r="H497" i="13" s="1"/>
  <c r="N499" i="8" l="1"/>
  <c r="O498" i="8"/>
  <c r="H498" i="13" s="1"/>
  <c r="O499" i="8" l="1"/>
  <c r="H499" i="13" s="1"/>
  <c r="N500" i="8"/>
  <c r="O500" i="8" l="1"/>
  <c r="H500" i="13" s="1"/>
  <c r="N501" i="8"/>
  <c r="N502" i="8" l="1"/>
  <c r="O501" i="8"/>
  <c r="H501" i="13" s="1"/>
  <c r="N503" i="8" l="1"/>
  <c r="O502" i="8"/>
  <c r="H502" i="13" s="1"/>
  <c r="O503" i="8" l="1"/>
  <c r="H503" i="13" s="1"/>
  <c r="N504" i="8"/>
  <c r="O504" i="8" l="1"/>
  <c r="H504" i="13" s="1"/>
  <c r="N505" i="8"/>
  <c r="N506" i="8" l="1"/>
  <c r="O505" i="8"/>
  <c r="H505" i="13" s="1"/>
  <c r="N507" i="8" l="1"/>
  <c r="O506" i="8"/>
  <c r="H506" i="13" s="1"/>
  <c r="O507" i="8" l="1"/>
  <c r="H507" i="13" s="1"/>
  <c r="N508" i="8"/>
  <c r="O508" i="8" l="1"/>
  <c r="H508" i="13" s="1"/>
  <c r="N509" i="8"/>
  <c r="O509" i="8" l="1"/>
  <c r="H509" i="13" s="1"/>
  <c r="N510" i="8"/>
  <c r="N511" i="8" l="1"/>
  <c r="O510" i="8"/>
  <c r="H510" i="13" s="1"/>
  <c r="O511" i="8" l="1"/>
  <c r="H511" i="13" s="1"/>
  <c r="N512" i="8"/>
  <c r="O512" i="8" l="1"/>
  <c r="H512" i="13" s="1"/>
  <c r="N513" i="8"/>
  <c r="N514" i="8" l="1"/>
  <c r="O513" i="8"/>
  <c r="H513" i="13" s="1"/>
  <c r="N515" i="8" l="1"/>
  <c r="O514" i="8"/>
  <c r="H514" i="13" s="1"/>
  <c r="O515" i="8" l="1"/>
  <c r="H515" i="13" s="1"/>
  <c r="N516" i="8"/>
  <c r="O516" i="8" l="1"/>
  <c r="H516" i="13" s="1"/>
  <c r="N517" i="8"/>
  <c r="O517" i="8" l="1"/>
  <c r="H517" i="13" s="1"/>
  <c r="N518" i="8"/>
  <c r="O518" i="8" l="1"/>
  <c r="H518" i="13" s="1"/>
  <c r="N519" i="8"/>
  <c r="N520" i="8" l="1"/>
  <c r="O519" i="8"/>
  <c r="H519" i="13" s="1"/>
  <c r="N521" i="8" l="1"/>
  <c r="O520" i="8"/>
  <c r="H520" i="13" s="1"/>
  <c r="N522" i="8" l="1"/>
  <c r="O521" i="8"/>
  <c r="H521" i="13" s="1"/>
  <c r="O522" i="8" l="1"/>
  <c r="H522" i="13" s="1"/>
  <c r="N523" i="8"/>
  <c r="O523" i="8" l="1"/>
  <c r="H523" i="13" s="1"/>
  <c r="N524" i="8"/>
  <c r="N525" i="8" l="1"/>
  <c r="O524" i="8"/>
  <c r="H524" i="13" s="1"/>
  <c r="N526" i="8" l="1"/>
  <c r="O525" i="8"/>
  <c r="H525" i="13" s="1"/>
  <c r="N527" i="8" l="1"/>
  <c r="O526" i="8"/>
  <c r="H526" i="13" s="1"/>
  <c r="O527" i="8" l="1"/>
  <c r="H527" i="13" s="1"/>
  <c r="N528" i="8"/>
  <c r="N529" i="8" l="1"/>
  <c r="O528" i="8"/>
  <c r="H528" i="13" s="1"/>
  <c r="N530" i="8" l="1"/>
  <c r="O529" i="8"/>
  <c r="H529" i="13" s="1"/>
  <c r="O530" i="8" l="1"/>
  <c r="H530" i="13" s="1"/>
  <c r="N531" i="8"/>
  <c r="O531" i="8" l="1"/>
  <c r="H531" i="13" s="1"/>
  <c r="N532" i="8"/>
  <c r="N533" i="8" l="1"/>
  <c r="O532" i="8"/>
  <c r="H532" i="13" s="1"/>
  <c r="N534" i="8" l="1"/>
  <c r="O533" i="8"/>
  <c r="H533" i="13" s="1"/>
  <c r="O534" i="8" l="1"/>
  <c r="H534" i="13" s="1"/>
  <c r="N535" i="8"/>
  <c r="O535" i="8" l="1"/>
  <c r="H535" i="13" s="1"/>
  <c r="N536" i="8"/>
  <c r="N537" i="8" l="1"/>
  <c r="O536" i="8"/>
  <c r="H536" i="13" s="1"/>
  <c r="N538" i="8" l="1"/>
  <c r="O537" i="8"/>
  <c r="H537" i="13" s="1"/>
  <c r="O538" i="8" l="1"/>
  <c r="H538" i="13" s="1"/>
  <c r="N539" i="8"/>
  <c r="O539" i="8" l="1"/>
  <c r="H539" i="13" s="1"/>
  <c r="N540" i="8"/>
  <c r="N541" i="8" l="1"/>
  <c r="O540" i="8"/>
  <c r="H540" i="13" s="1"/>
  <c r="N542" i="8" l="1"/>
  <c r="O541" i="8"/>
  <c r="H541" i="13" s="1"/>
  <c r="O542" i="8" l="1"/>
  <c r="H542" i="13" s="1"/>
  <c r="N543" i="8"/>
  <c r="O543" i="8" l="1"/>
  <c r="H543" i="13" s="1"/>
  <c r="N544" i="8"/>
  <c r="N545" i="8" l="1"/>
  <c r="O544" i="8"/>
  <c r="H544" i="13" s="1"/>
  <c r="N546" i="8" l="1"/>
  <c r="O545" i="8"/>
  <c r="H545" i="13" s="1"/>
  <c r="O546" i="8" l="1"/>
  <c r="H546" i="13" s="1"/>
  <c r="N547" i="8"/>
  <c r="O547" i="8" l="1"/>
  <c r="H547" i="13" s="1"/>
  <c r="N548" i="8"/>
  <c r="N549" i="8" l="1"/>
  <c r="O548" i="8"/>
  <c r="H548" i="13" s="1"/>
  <c r="N550" i="8" l="1"/>
  <c r="O549" i="8"/>
  <c r="H549" i="13" s="1"/>
  <c r="O550" i="8" l="1"/>
  <c r="H550" i="13" s="1"/>
  <c r="N551" i="8"/>
  <c r="O551" i="8" l="1"/>
  <c r="H551" i="13" s="1"/>
  <c r="N552" i="8"/>
  <c r="N553" i="8" l="1"/>
  <c r="O552" i="8"/>
  <c r="H552" i="13" s="1"/>
  <c r="N554" i="8" l="1"/>
  <c r="O553" i="8"/>
  <c r="H553" i="13" s="1"/>
  <c r="O554" i="8" l="1"/>
  <c r="H554" i="13" s="1"/>
  <c r="N555" i="8"/>
  <c r="O555" i="8" l="1"/>
  <c r="H555" i="13" s="1"/>
  <c r="N556" i="8"/>
  <c r="N557" i="8" l="1"/>
  <c r="O556" i="8"/>
  <c r="H556" i="13" s="1"/>
  <c r="N558" i="8" l="1"/>
  <c r="O557" i="8"/>
  <c r="H557" i="13" s="1"/>
  <c r="O558" i="8" l="1"/>
  <c r="H558" i="13" s="1"/>
  <c r="N559" i="8"/>
  <c r="O559" i="8" l="1"/>
  <c r="H559" i="13" s="1"/>
  <c r="N560" i="8"/>
  <c r="N561" i="8" l="1"/>
  <c r="O560" i="8"/>
  <c r="H560" i="13" s="1"/>
  <c r="N562" i="8" l="1"/>
  <c r="O561" i="8"/>
  <c r="H561" i="13" s="1"/>
  <c r="O562" i="8" l="1"/>
  <c r="H562" i="13" s="1"/>
  <c r="N563" i="8"/>
  <c r="O563" i="8" l="1"/>
  <c r="H563" i="13" s="1"/>
  <c r="N564" i="8"/>
  <c r="N565" i="8" l="1"/>
  <c r="O564" i="8"/>
  <c r="H564" i="13" s="1"/>
  <c r="N566" i="8" l="1"/>
  <c r="O565" i="8"/>
  <c r="H565" i="13" s="1"/>
  <c r="O566" i="8" l="1"/>
  <c r="H566" i="13" s="1"/>
  <c r="N567" i="8"/>
  <c r="O567" i="8" l="1"/>
  <c r="H567" i="13" s="1"/>
  <c r="N568" i="8"/>
  <c r="N569" i="8" l="1"/>
  <c r="O568" i="8"/>
  <c r="H568" i="13" s="1"/>
  <c r="N570" i="8" l="1"/>
  <c r="O569" i="8"/>
  <c r="H569" i="13" s="1"/>
  <c r="O570" i="8" l="1"/>
  <c r="H570" i="13" s="1"/>
  <c r="N571" i="8"/>
  <c r="O571" i="8" l="1"/>
  <c r="H571" i="13" s="1"/>
  <c r="N572" i="8"/>
  <c r="N573" i="8" l="1"/>
  <c r="O572" i="8"/>
  <c r="H572" i="13" s="1"/>
  <c r="N574" i="8" l="1"/>
  <c r="O573" i="8"/>
  <c r="H573" i="13" s="1"/>
  <c r="O574" i="8" l="1"/>
  <c r="H574" i="13" s="1"/>
  <c r="N575" i="8"/>
  <c r="O575" i="8" l="1"/>
  <c r="H575" i="13" s="1"/>
  <c r="N576" i="8"/>
  <c r="N577" i="8" l="1"/>
  <c r="O576" i="8"/>
  <c r="H576" i="13" s="1"/>
  <c r="N578" i="8" l="1"/>
  <c r="O577" i="8"/>
  <c r="H577" i="13" s="1"/>
  <c r="O578" i="8" l="1"/>
  <c r="H578" i="13" s="1"/>
  <c r="N579" i="8"/>
  <c r="O579" i="8" l="1"/>
  <c r="H579" i="13" s="1"/>
  <c r="N580" i="8"/>
  <c r="N581" i="8" l="1"/>
  <c r="O580" i="8"/>
  <c r="H580" i="13" s="1"/>
  <c r="N582" i="8" l="1"/>
  <c r="O581" i="8"/>
  <c r="H581" i="13" s="1"/>
  <c r="O582" i="8" l="1"/>
  <c r="H582" i="13" s="1"/>
  <c r="N583" i="8"/>
  <c r="O583" i="8" l="1"/>
  <c r="H583" i="13" s="1"/>
  <c r="N584" i="8"/>
  <c r="N585" i="8" l="1"/>
  <c r="O584" i="8"/>
  <c r="H584" i="13" s="1"/>
  <c r="N586" i="8" l="1"/>
  <c r="O585" i="8"/>
  <c r="H585" i="13" s="1"/>
  <c r="O586" i="8" l="1"/>
  <c r="H586" i="13" s="1"/>
  <c r="N587" i="8"/>
  <c r="O587" i="8" l="1"/>
  <c r="H587" i="13" s="1"/>
  <c r="N588" i="8"/>
  <c r="N589" i="8" l="1"/>
  <c r="O588" i="8"/>
  <c r="H588" i="13" s="1"/>
  <c r="N590" i="8" l="1"/>
  <c r="O589" i="8"/>
  <c r="H589" i="13" s="1"/>
  <c r="O590" i="8" l="1"/>
  <c r="H590" i="13" s="1"/>
  <c r="N591" i="8"/>
  <c r="O591" i="8" l="1"/>
  <c r="H591" i="13" s="1"/>
  <c r="N592" i="8"/>
  <c r="N593" i="8" l="1"/>
  <c r="O592" i="8"/>
  <c r="H592" i="13" s="1"/>
  <c r="O593" i="8" l="1"/>
  <c r="H593" i="13" s="1"/>
  <c r="N594" i="8"/>
  <c r="O594" i="8" l="1"/>
  <c r="H594" i="13" s="1"/>
  <c r="N595" i="8"/>
  <c r="O595" i="8" l="1"/>
  <c r="H595" i="13" s="1"/>
  <c r="N596" i="8"/>
  <c r="O596" i="8" l="1"/>
  <c r="H596" i="13" s="1"/>
  <c r="N597" i="8"/>
  <c r="O597" i="8" l="1"/>
  <c r="H597" i="13" s="1"/>
  <c r="N598" i="8"/>
  <c r="O598" i="8" l="1"/>
  <c r="H598" i="13" s="1"/>
  <c r="N599" i="8"/>
  <c r="N600" i="8" l="1"/>
  <c r="O599" i="8"/>
  <c r="H599" i="13" s="1"/>
  <c r="N601" i="8" l="1"/>
  <c r="O600" i="8"/>
  <c r="H600" i="13" s="1"/>
  <c r="O601" i="8" l="1"/>
  <c r="H601" i="13" s="1"/>
  <c r="N602" i="8"/>
  <c r="O602" i="8" l="1"/>
  <c r="H602" i="13" s="1"/>
  <c r="N603" i="8"/>
  <c r="N604" i="8" l="1"/>
  <c r="O603" i="8"/>
  <c r="H603" i="13" s="1"/>
  <c r="N605" i="8" l="1"/>
  <c r="O604" i="8"/>
  <c r="H604" i="13" s="1"/>
  <c r="O605" i="8" l="1"/>
  <c r="H605" i="13" s="1"/>
  <c r="N606" i="8"/>
  <c r="O606" i="8" l="1"/>
  <c r="H606" i="13" s="1"/>
  <c r="N607" i="8"/>
  <c r="N608" i="8" l="1"/>
  <c r="O607" i="8"/>
  <c r="H607" i="13" s="1"/>
  <c r="N609" i="8" l="1"/>
  <c r="O608" i="8"/>
  <c r="H608" i="13" s="1"/>
  <c r="O609" i="8" l="1"/>
  <c r="H609" i="13" s="1"/>
  <c r="N610" i="8"/>
  <c r="O610" i="8" l="1"/>
  <c r="H610" i="13" s="1"/>
  <c r="N611" i="8"/>
  <c r="O611" i="8" l="1"/>
  <c r="H611" i="13" s="1"/>
  <c r="N612" i="8"/>
  <c r="N613" i="8" l="1"/>
  <c r="O612" i="8"/>
  <c r="H612" i="13" s="1"/>
  <c r="N614" i="8" l="1"/>
  <c r="O613" i="8"/>
  <c r="H613" i="13" s="1"/>
  <c r="O614" i="8" l="1"/>
  <c r="H614" i="13" s="1"/>
  <c r="N615" i="8"/>
  <c r="O615" i="8" l="1"/>
  <c r="H615" i="13" s="1"/>
  <c r="N616" i="8"/>
  <c r="N617" i="8" l="1"/>
  <c r="O616" i="8"/>
  <c r="H616" i="13" s="1"/>
  <c r="N618" i="8" l="1"/>
  <c r="O617" i="8"/>
  <c r="H617" i="13" s="1"/>
  <c r="O618" i="8" l="1"/>
  <c r="H618" i="13" s="1"/>
  <c r="N619" i="8"/>
  <c r="O619" i="8" l="1"/>
  <c r="H619" i="13" s="1"/>
  <c r="N620" i="8"/>
  <c r="N621" i="8" l="1"/>
  <c r="O620" i="8"/>
  <c r="H620" i="13" s="1"/>
  <c r="N622" i="8" l="1"/>
  <c r="O621" i="8"/>
  <c r="H621" i="13" s="1"/>
  <c r="O622" i="8" l="1"/>
  <c r="H622" i="13" s="1"/>
  <c r="N623" i="8"/>
  <c r="O623" i="8" l="1"/>
  <c r="H623" i="13" s="1"/>
  <c r="N624" i="8"/>
  <c r="N625" i="8" l="1"/>
  <c r="O624" i="8"/>
  <c r="H624" i="13" s="1"/>
  <c r="N626" i="8" l="1"/>
  <c r="O625" i="8"/>
  <c r="H625" i="13" s="1"/>
  <c r="O626" i="8" l="1"/>
  <c r="H626" i="13" s="1"/>
  <c r="N627" i="8"/>
  <c r="O627" i="8" l="1"/>
  <c r="H627" i="13" s="1"/>
  <c r="N628" i="8"/>
  <c r="N629" i="8" l="1"/>
  <c r="O628" i="8"/>
  <c r="H628" i="13" s="1"/>
  <c r="N630" i="8" l="1"/>
  <c r="O629" i="8"/>
  <c r="H629" i="13" s="1"/>
  <c r="O630" i="8" l="1"/>
  <c r="H630" i="13" s="1"/>
  <c r="N631" i="8"/>
  <c r="O631" i="8" l="1"/>
  <c r="H631" i="13" s="1"/>
  <c r="N632" i="8"/>
  <c r="N633" i="8" l="1"/>
  <c r="O632" i="8"/>
  <c r="H632" i="13" s="1"/>
  <c r="N634" i="8" l="1"/>
  <c r="O633" i="8"/>
  <c r="H633" i="13" s="1"/>
  <c r="O634" i="8" l="1"/>
  <c r="H634" i="13" s="1"/>
  <c r="N635" i="8"/>
  <c r="O635" i="8" l="1"/>
  <c r="H635" i="13" s="1"/>
  <c r="N636" i="8"/>
  <c r="N637" i="8" l="1"/>
  <c r="O636" i="8"/>
  <c r="H636" i="13" s="1"/>
  <c r="N638" i="8" l="1"/>
  <c r="O637" i="8"/>
  <c r="H637" i="13" s="1"/>
  <c r="O638" i="8" l="1"/>
  <c r="H638" i="13" s="1"/>
  <c r="N639" i="8"/>
  <c r="O639" i="8" l="1"/>
  <c r="H639" i="13" s="1"/>
  <c r="N640" i="8"/>
  <c r="O640" i="8" l="1"/>
  <c r="H640" i="13" s="1"/>
  <c r="N641" i="8"/>
  <c r="N642" i="8" l="1"/>
  <c r="O641" i="8"/>
  <c r="H641" i="13" s="1"/>
  <c r="O642" i="8" l="1"/>
  <c r="H642" i="13" s="1"/>
  <c r="N643" i="8"/>
  <c r="O643" i="8" l="1"/>
  <c r="H643" i="13" s="1"/>
  <c r="N644" i="8"/>
  <c r="N645" i="8" l="1"/>
  <c r="O644" i="8"/>
  <c r="H644" i="13" s="1"/>
  <c r="N646" i="8" l="1"/>
  <c r="O645" i="8"/>
  <c r="H645" i="13" s="1"/>
  <c r="O646" i="8" l="1"/>
  <c r="H646" i="13" s="1"/>
  <c r="N647" i="8"/>
  <c r="O647" i="8" l="1"/>
  <c r="H647" i="13" s="1"/>
  <c r="N648" i="8"/>
  <c r="N649" i="8" l="1"/>
  <c r="O648" i="8"/>
  <c r="H648" i="13" s="1"/>
  <c r="N650" i="8" l="1"/>
  <c r="O649" i="8"/>
  <c r="H649" i="13" s="1"/>
  <c r="O650" i="8" l="1"/>
  <c r="H650" i="13" s="1"/>
  <c r="N651" i="8"/>
  <c r="O651" i="8" l="1"/>
  <c r="H651" i="13" s="1"/>
  <c r="N652" i="8"/>
  <c r="N653" i="8" l="1"/>
  <c r="O652" i="8"/>
  <c r="H652" i="13" s="1"/>
  <c r="N654" i="8" l="1"/>
  <c r="O653" i="8"/>
  <c r="H653" i="13" s="1"/>
  <c r="O654" i="8" l="1"/>
  <c r="H654" i="13" s="1"/>
  <c r="N655" i="8"/>
  <c r="O655" i="8" l="1"/>
  <c r="H655" i="13" s="1"/>
  <c r="N656" i="8"/>
  <c r="N657" i="8" l="1"/>
  <c r="O656" i="8"/>
  <c r="H656" i="13" s="1"/>
  <c r="O657" i="8" l="1"/>
  <c r="H657" i="13" s="1"/>
  <c r="N658" i="8"/>
  <c r="O658" i="8" l="1"/>
  <c r="H658" i="13" s="1"/>
  <c r="N659" i="8"/>
  <c r="O659" i="8" l="1"/>
  <c r="H659" i="13" s="1"/>
  <c r="N660" i="8"/>
  <c r="O660" i="8" l="1"/>
  <c r="H660" i="13" s="1"/>
  <c r="N661" i="8"/>
  <c r="N662" i="8" l="1"/>
  <c r="O661" i="8"/>
  <c r="H661" i="13" s="1"/>
  <c r="O662" i="8" l="1"/>
  <c r="H662" i="13" s="1"/>
  <c r="N663" i="8"/>
  <c r="O663" i="8" l="1"/>
  <c r="H663" i="13" s="1"/>
  <c r="N664" i="8"/>
  <c r="O664" i="8" l="1"/>
  <c r="H664" i="13" s="1"/>
  <c r="N665" i="8"/>
  <c r="N666" i="8" l="1"/>
  <c r="O665" i="8"/>
  <c r="H665" i="13" s="1"/>
  <c r="O666" i="8" l="1"/>
  <c r="H666" i="13" s="1"/>
  <c r="N667" i="8"/>
  <c r="O667" i="8" l="1"/>
  <c r="H667" i="13" s="1"/>
  <c r="N668" i="8"/>
  <c r="N669" i="8" l="1"/>
  <c r="O668" i="8"/>
  <c r="H668" i="13" s="1"/>
  <c r="N670" i="8" l="1"/>
  <c r="O669" i="8"/>
  <c r="H669" i="13" s="1"/>
  <c r="O670" i="8" l="1"/>
  <c r="H670" i="13" s="1"/>
  <c r="N671" i="8"/>
  <c r="O671" i="8" l="1"/>
  <c r="H671" i="13" s="1"/>
  <c r="N672" i="8"/>
  <c r="N673" i="8" l="1"/>
  <c r="O672" i="8"/>
  <c r="H672" i="13" s="1"/>
  <c r="N674" i="8" l="1"/>
  <c r="O673" i="8"/>
  <c r="H673" i="13" s="1"/>
  <c r="O674" i="8" l="1"/>
  <c r="H674" i="13" s="1"/>
  <c r="N675" i="8"/>
  <c r="O675" i="8" l="1"/>
  <c r="H675" i="13" s="1"/>
  <c r="N676" i="8"/>
  <c r="N677" i="8" l="1"/>
  <c r="O676" i="8"/>
  <c r="H676" i="13" s="1"/>
  <c r="N678" i="8" l="1"/>
  <c r="O677" i="8"/>
  <c r="H677" i="13" s="1"/>
  <c r="O678" i="8" l="1"/>
  <c r="H678" i="13" s="1"/>
  <c r="N679" i="8"/>
  <c r="O679" i="8" l="1"/>
  <c r="H679" i="13" s="1"/>
  <c r="N680" i="8"/>
  <c r="N681" i="8" l="1"/>
  <c r="O680" i="8"/>
  <c r="H680" i="13" s="1"/>
  <c r="N682" i="8" l="1"/>
  <c r="O681" i="8"/>
  <c r="H681" i="13" s="1"/>
  <c r="O682" i="8" l="1"/>
  <c r="H682" i="13" s="1"/>
  <c r="N683" i="8"/>
  <c r="O683" i="8" l="1"/>
  <c r="H683" i="13" s="1"/>
  <c r="N684" i="8"/>
  <c r="N685" i="8" l="1"/>
  <c r="O684" i="8"/>
  <c r="H684" i="13" s="1"/>
  <c r="N686" i="8" l="1"/>
  <c r="O685" i="8"/>
  <c r="H685" i="13" s="1"/>
  <c r="O686" i="8" l="1"/>
  <c r="H686" i="13" s="1"/>
  <c r="N687" i="8"/>
  <c r="O687" i="8" l="1"/>
  <c r="H687" i="13" s="1"/>
  <c r="N688" i="8"/>
  <c r="N689" i="8" l="1"/>
  <c r="O688" i="8"/>
  <c r="H688" i="13" s="1"/>
  <c r="N690" i="8" l="1"/>
  <c r="O689" i="8"/>
  <c r="H689" i="13" s="1"/>
  <c r="O690" i="8" l="1"/>
  <c r="H690" i="13" s="1"/>
  <c r="N691" i="8"/>
  <c r="O691" i="8" l="1"/>
  <c r="H691" i="13" s="1"/>
  <c r="N692" i="8"/>
  <c r="N693" i="8" l="1"/>
  <c r="O692" i="8"/>
  <c r="H692" i="13" s="1"/>
  <c r="N694" i="8" l="1"/>
  <c r="O693" i="8"/>
  <c r="H693" i="13" s="1"/>
  <c r="O694" i="8" l="1"/>
  <c r="H694" i="13" s="1"/>
  <c r="N695" i="8"/>
  <c r="O695" i="8" l="1"/>
  <c r="H695" i="13" s="1"/>
  <c r="N696" i="8"/>
  <c r="N697" i="8" l="1"/>
  <c r="O696" i="8"/>
  <c r="H696" i="13" s="1"/>
  <c r="N698" i="8" l="1"/>
  <c r="O697" i="8"/>
  <c r="H697" i="13" s="1"/>
  <c r="O698" i="8" l="1"/>
  <c r="H698" i="13" s="1"/>
  <c r="N699" i="8"/>
  <c r="O699" i="8" l="1"/>
  <c r="H699" i="13" s="1"/>
  <c r="N700" i="8"/>
  <c r="O700" i="8" l="1"/>
  <c r="H700" i="13" s="1"/>
  <c r="N701" i="8"/>
  <c r="N702" i="8" l="1"/>
  <c r="O701" i="8"/>
  <c r="H701" i="13" s="1"/>
  <c r="O702" i="8" l="1"/>
  <c r="H702" i="13" s="1"/>
  <c r="N703" i="8"/>
  <c r="N704" i="8" l="1"/>
  <c r="O703" i="8"/>
  <c r="H703" i="13" s="1"/>
  <c r="N705" i="8" l="1"/>
  <c r="O704" i="8"/>
  <c r="H704" i="13" s="1"/>
  <c r="O705" i="8" l="1"/>
  <c r="H705" i="13" s="1"/>
  <c r="N706" i="8"/>
  <c r="O706" i="8" l="1"/>
  <c r="H706" i="13" s="1"/>
  <c r="N707" i="8"/>
  <c r="N708" i="8" l="1"/>
  <c r="O707" i="8"/>
  <c r="H707" i="13" s="1"/>
  <c r="O708" i="8" l="1"/>
  <c r="H708" i="13" s="1"/>
  <c r="N709" i="8"/>
  <c r="O709" i="8" l="1"/>
  <c r="H709" i="13" s="1"/>
  <c r="N710" i="8"/>
  <c r="O710" i="8" l="1"/>
  <c r="H710" i="13" s="1"/>
  <c r="N711" i="8"/>
  <c r="N712" i="8" l="1"/>
  <c r="O711" i="8"/>
  <c r="H711" i="13" s="1"/>
  <c r="O712" i="8" l="1"/>
  <c r="H712" i="13" s="1"/>
  <c r="N713" i="8"/>
  <c r="O713" i="8" l="1"/>
  <c r="H713" i="13" s="1"/>
  <c r="N714" i="8"/>
  <c r="N715" i="8" l="1"/>
  <c r="O714" i="8"/>
  <c r="H714" i="13" s="1"/>
  <c r="N716" i="8" l="1"/>
  <c r="O715" i="8"/>
  <c r="H715" i="13" s="1"/>
  <c r="N717" i="8" l="1"/>
  <c r="O716" i="8"/>
  <c r="H716" i="13" s="1"/>
  <c r="O717" i="8" l="1"/>
  <c r="H717" i="13" s="1"/>
  <c r="N718" i="8"/>
  <c r="O718" i="8" l="1"/>
  <c r="H718" i="13" s="1"/>
  <c r="N719" i="8"/>
  <c r="N720" i="8" l="1"/>
  <c r="O719" i="8"/>
  <c r="H719" i="13" s="1"/>
  <c r="O720" i="8" l="1"/>
  <c r="H720" i="13" s="1"/>
  <c r="N721" i="8"/>
  <c r="O721" i="8" l="1"/>
  <c r="H721" i="13" s="1"/>
  <c r="N722" i="8"/>
  <c r="O722" i="8" l="1"/>
  <c r="H722" i="13" s="1"/>
  <c r="N723" i="8"/>
  <c r="N724" i="8" l="1"/>
  <c r="O723" i="8"/>
  <c r="H723" i="13" s="1"/>
  <c r="O724" i="8" l="1"/>
  <c r="H724" i="13" s="1"/>
  <c r="N725" i="8"/>
  <c r="O725" i="8" l="1"/>
  <c r="H725" i="13" s="1"/>
  <c r="N726" i="8"/>
  <c r="O726" i="8" l="1"/>
  <c r="H726" i="13" s="1"/>
  <c r="N727" i="8"/>
  <c r="N728" i="8" l="1"/>
  <c r="O727" i="8"/>
  <c r="H727" i="13" s="1"/>
  <c r="O728" i="8" l="1"/>
  <c r="H728" i="13" s="1"/>
  <c r="N729" i="8"/>
  <c r="O729" i="8" l="1"/>
  <c r="H729" i="13" s="1"/>
  <c r="N730" i="8"/>
  <c r="N731" i="8" l="1"/>
  <c r="O730" i="8"/>
  <c r="H730" i="13" s="1"/>
  <c r="N732" i="8" l="1"/>
  <c r="O731" i="8"/>
  <c r="H731" i="13" s="1"/>
  <c r="N733" i="8" l="1"/>
  <c r="O732" i="8"/>
  <c r="H732" i="13" s="1"/>
  <c r="N734" i="8" l="1"/>
  <c r="O733" i="8"/>
  <c r="H733" i="13" s="1"/>
  <c r="O734" i="8" l="1"/>
  <c r="H734" i="13" s="1"/>
  <c r="N735" i="8"/>
  <c r="O735" i="8" l="1"/>
  <c r="H735" i="13" s="1"/>
  <c r="N736" i="8"/>
  <c r="N737" i="8" l="1"/>
  <c r="O736" i="8"/>
  <c r="H736" i="13" s="1"/>
  <c r="O737" i="8" l="1"/>
  <c r="H737" i="13" s="1"/>
  <c r="N738" i="8"/>
  <c r="O738" i="8" l="1"/>
  <c r="H738" i="13" s="1"/>
  <c r="N739" i="8"/>
  <c r="O739" i="8" l="1"/>
  <c r="H739" i="13" s="1"/>
  <c r="N740" i="8"/>
  <c r="O740" i="8" l="1"/>
  <c r="H740" i="13" s="1"/>
  <c r="N741" i="8"/>
  <c r="N742" i="8" l="1"/>
  <c r="O741" i="8"/>
  <c r="H741" i="13" s="1"/>
  <c r="N743" i="8" l="1"/>
  <c r="O742" i="8"/>
  <c r="H742" i="13" s="1"/>
  <c r="O743" i="8" l="1"/>
  <c r="H743" i="13" s="1"/>
  <c r="N744" i="8"/>
  <c r="O744" i="8" l="1"/>
  <c r="H744" i="13" s="1"/>
  <c r="N745" i="8"/>
  <c r="N746" i="8" l="1"/>
  <c r="O745" i="8"/>
  <c r="H745" i="13" s="1"/>
  <c r="O746" i="8" l="1"/>
  <c r="H746" i="13" s="1"/>
  <c r="N747" i="8"/>
  <c r="O747" i="8" l="1"/>
  <c r="H747" i="13" s="1"/>
  <c r="N748" i="8"/>
  <c r="O748" i="8" l="1"/>
  <c r="H748" i="13" s="1"/>
  <c r="N749" i="8"/>
  <c r="N750" i="8" l="1"/>
  <c r="O749" i="8"/>
  <c r="H749" i="13" s="1"/>
  <c r="N751" i="8" l="1"/>
  <c r="O750" i="8"/>
  <c r="H750" i="13" s="1"/>
  <c r="O751" i="8" l="1"/>
  <c r="H751" i="13" s="1"/>
  <c r="N752" i="8"/>
  <c r="O752" i="8" l="1"/>
  <c r="H752" i="13" s="1"/>
  <c r="N753" i="8"/>
  <c r="N754" i="8" l="1"/>
  <c r="O753" i="8"/>
  <c r="H753" i="13" s="1"/>
  <c r="N755" i="8" l="1"/>
  <c r="O754" i="8"/>
  <c r="H754" i="13" s="1"/>
  <c r="O755" i="8" l="1"/>
  <c r="H755" i="13" s="1"/>
  <c r="N756" i="8"/>
  <c r="O756" i="8" l="1"/>
  <c r="H756" i="13" s="1"/>
  <c r="N757" i="8"/>
  <c r="N758" i="8" l="1"/>
  <c r="O757" i="8"/>
  <c r="H757" i="13" s="1"/>
  <c r="O758" i="8" l="1"/>
  <c r="H758" i="13" s="1"/>
  <c r="N759" i="8"/>
  <c r="N760" i="8" l="1"/>
  <c r="O759" i="8"/>
  <c r="H759" i="13" s="1"/>
  <c r="O760" i="8" l="1"/>
  <c r="H760" i="13" s="1"/>
  <c r="N761" i="8"/>
  <c r="N762" i="8" l="1"/>
  <c r="O761" i="8"/>
  <c r="H761" i="13" s="1"/>
  <c r="N763" i="8" l="1"/>
  <c r="O762" i="8"/>
  <c r="H762" i="13" s="1"/>
  <c r="N764" i="8" l="1"/>
  <c r="O763" i="8"/>
  <c r="H763" i="13" s="1"/>
  <c r="O764" i="8" l="1"/>
  <c r="H764" i="13" s="1"/>
  <c r="N765" i="8"/>
  <c r="N766" i="8" l="1"/>
  <c r="O765" i="8"/>
  <c r="H765" i="13" s="1"/>
  <c r="N767" i="8" l="1"/>
  <c r="O766" i="8"/>
  <c r="H766" i="13" s="1"/>
  <c r="O767" i="8" l="1"/>
  <c r="H767" i="13" s="1"/>
  <c r="N768" i="8"/>
  <c r="O768" i="8" l="1"/>
  <c r="H768" i="13" s="1"/>
  <c r="N769" i="8"/>
  <c r="N770" i="8" l="1"/>
  <c r="O769" i="8"/>
  <c r="H769" i="13" s="1"/>
  <c r="N771" i="8" l="1"/>
  <c r="O770" i="8"/>
  <c r="H770" i="13" s="1"/>
  <c r="O771" i="8" l="1"/>
  <c r="H771" i="13" s="1"/>
  <c r="N772" i="8"/>
  <c r="O772" i="8" l="1"/>
  <c r="H772" i="13" s="1"/>
  <c r="N773" i="8"/>
  <c r="N774" i="8" l="1"/>
  <c r="O773" i="8"/>
  <c r="H773" i="13" s="1"/>
  <c r="N775" i="8" l="1"/>
  <c r="O774" i="8"/>
  <c r="H774" i="13" s="1"/>
  <c r="O775" i="8" l="1"/>
  <c r="H775" i="13" s="1"/>
  <c r="N776" i="8"/>
  <c r="O776" i="8" l="1"/>
  <c r="H776" i="13" s="1"/>
  <c r="N777" i="8"/>
  <c r="N778" i="8" l="1"/>
  <c r="O777" i="8"/>
  <c r="H777" i="13" s="1"/>
  <c r="N779" i="8" l="1"/>
  <c r="O778" i="8"/>
  <c r="H778" i="13" s="1"/>
  <c r="O779" i="8" l="1"/>
  <c r="H779" i="13" s="1"/>
  <c r="N780" i="8"/>
  <c r="O780" i="8" l="1"/>
  <c r="H780" i="13" s="1"/>
  <c r="N781" i="8"/>
  <c r="N782" i="8" l="1"/>
  <c r="O781" i="8"/>
  <c r="H781" i="13" s="1"/>
  <c r="N783" i="8" l="1"/>
  <c r="O782" i="8"/>
  <c r="H782" i="13" s="1"/>
  <c r="O783" i="8" l="1"/>
  <c r="H783" i="13" s="1"/>
  <c r="N784" i="8"/>
  <c r="O784" i="8" l="1"/>
  <c r="H784" i="13" s="1"/>
  <c r="N785" i="8"/>
  <c r="N786" i="8" l="1"/>
  <c r="O785" i="8"/>
  <c r="H785" i="13" s="1"/>
  <c r="N787" i="8" l="1"/>
  <c r="O786" i="8"/>
  <c r="H786" i="13" s="1"/>
  <c r="O787" i="8" l="1"/>
  <c r="H787" i="13" s="1"/>
  <c r="N788" i="8"/>
  <c r="O788" i="8" l="1"/>
  <c r="H788" i="13" s="1"/>
  <c r="N789" i="8"/>
  <c r="O789" i="8" l="1"/>
  <c r="H789" i="13" s="1"/>
  <c r="N790" i="8"/>
  <c r="N791" i="8" l="1"/>
  <c r="O790" i="8"/>
  <c r="H790" i="13" s="1"/>
  <c r="O791" i="8" l="1"/>
  <c r="H791" i="13" s="1"/>
  <c r="N792" i="8"/>
  <c r="O792" i="8" l="1"/>
  <c r="H792" i="13" s="1"/>
  <c r="N793" i="8"/>
  <c r="N794" i="8" l="1"/>
  <c r="O793" i="8"/>
  <c r="H793" i="13" s="1"/>
  <c r="N795" i="8" l="1"/>
  <c r="O794" i="8"/>
  <c r="H794" i="13" s="1"/>
  <c r="O795" i="8" l="1"/>
  <c r="H795" i="13" s="1"/>
  <c r="N796" i="8"/>
  <c r="O796" i="8" l="1"/>
  <c r="H796" i="13" s="1"/>
  <c r="N797" i="8"/>
  <c r="N798" i="8" l="1"/>
  <c r="O797" i="8"/>
  <c r="H797" i="13" s="1"/>
  <c r="N799" i="8" l="1"/>
  <c r="O798" i="8"/>
  <c r="H798" i="13" s="1"/>
  <c r="O799" i="8" l="1"/>
  <c r="H799" i="13" s="1"/>
  <c r="N800" i="8"/>
  <c r="O800" i="8" l="1"/>
  <c r="H800" i="13" s="1"/>
  <c r="N801" i="8"/>
  <c r="C45" i="3" l="1"/>
  <c r="C51" i="3" s="1"/>
  <c r="O801" i="8"/>
</calcChain>
</file>

<file path=xl/comments1.xml><?xml version="1.0" encoding="utf-8"?>
<comments xmlns="http://schemas.openxmlformats.org/spreadsheetml/2006/main">
  <authors>
    <author>pierre Millon</author>
  </authors>
  <commentList>
    <comment ref="E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1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2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3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4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5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6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7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8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9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00" author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48576" authorId="0">
      <text>
        <r>
          <rPr>
            <sz val="9"/>
            <color indexed="81"/>
            <rFont val="Tahoma"/>
            <family val="2"/>
          </rPr>
          <t>1 : Achats de produits
2: Achat machine
3 : Impôts
4 : Salaires
5 : Charges URSSAF
6 : Charges courantes
7 : Charges exceptionnelles</t>
        </r>
      </text>
    </comment>
  </commentList>
</comments>
</file>

<file path=xl/sharedStrings.xml><?xml version="1.0" encoding="utf-8"?>
<sst xmlns="http://schemas.openxmlformats.org/spreadsheetml/2006/main" count="229" uniqueCount="172">
  <si>
    <t>CAHIER DE COMPTABILITE INFORMATISE</t>
  </si>
  <si>
    <t>ANNEE</t>
  </si>
  <si>
    <t>Merci de bien vouloir renseigner les cellules en jaune.</t>
  </si>
  <si>
    <t>Compte de fonctionnement général</t>
  </si>
  <si>
    <t>en Euros</t>
  </si>
  <si>
    <t>CHARGES</t>
  </si>
  <si>
    <t>Euros</t>
  </si>
  <si>
    <t>PRODUITS</t>
  </si>
  <si>
    <t>Autres subventions</t>
  </si>
  <si>
    <t>Total des charges</t>
  </si>
  <si>
    <t>Total des produits</t>
  </si>
  <si>
    <t>+</t>
  </si>
  <si>
    <r>
      <t xml:space="preserve">Excédent  </t>
    </r>
    <r>
      <rPr>
        <sz val="12"/>
        <rFont val="Arial"/>
        <family val="2"/>
      </rPr>
      <t>(Produits-Charges)</t>
    </r>
  </si>
  <si>
    <r>
      <t xml:space="preserve">Déficit </t>
    </r>
    <r>
      <rPr>
        <sz val="12"/>
        <rFont val="Arial"/>
        <family val="2"/>
      </rPr>
      <t xml:space="preserve"> ( Charges - Produits )</t>
    </r>
  </si>
  <si>
    <t>=</t>
  </si>
  <si>
    <t>(3)</t>
  </si>
  <si>
    <t>(4)</t>
  </si>
  <si>
    <t>ACTIF</t>
  </si>
  <si>
    <t>PASSIF</t>
  </si>
  <si>
    <t>Report à nouveau</t>
  </si>
  <si>
    <t xml:space="preserve">CAISSE EN ESPECES  </t>
  </si>
  <si>
    <t>Excédent (+)</t>
  </si>
  <si>
    <t>OU</t>
  </si>
  <si>
    <t>-</t>
  </si>
  <si>
    <t>Déficit (-)</t>
  </si>
  <si>
    <t>Total de l'actif</t>
  </si>
  <si>
    <t>Total du passif</t>
  </si>
  <si>
    <t>Nom du Mandataire</t>
  </si>
  <si>
    <t>Signature du mandataire</t>
  </si>
  <si>
    <t>COMPTES  DE  PRODUITS  ( Entrées )</t>
  </si>
  <si>
    <t>COMPTES  DE  CHARGES  ( Sorties )</t>
  </si>
  <si>
    <t>N°</t>
  </si>
  <si>
    <t>Date</t>
  </si>
  <si>
    <t>Nature De L'opération</t>
  </si>
  <si>
    <t>CONTRÔLE</t>
  </si>
  <si>
    <t>Ventilation</t>
  </si>
  <si>
    <t>Caisse (espèces)</t>
  </si>
  <si>
    <t>Situation générale (banque + caisse)</t>
  </si>
  <si>
    <t>Charges except.</t>
  </si>
  <si>
    <t>Entrées (crédit)</t>
  </si>
  <si>
    <t>Sorties (débit)</t>
  </si>
  <si>
    <t>Solde</t>
  </si>
  <si>
    <t>intérêts financiers</t>
  </si>
  <si>
    <t>événement imprévu, solidarité,…</t>
  </si>
  <si>
    <t>Totaux à reporter</t>
  </si>
  <si>
    <t>Etat, établis-sements publiques, collectivités locales</t>
  </si>
  <si>
    <t xml:space="preserve"> </t>
  </si>
  <si>
    <t>comptes</t>
  </si>
  <si>
    <t>REPORT:</t>
  </si>
  <si>
    <t>LISTE DES ECRITURES</t>
  </si>
  <si>
    <t>DATE</t>
  </si>
  <si>
    <t>ECRITURES</t>
  </si>
  <si>
    <t>CREDIT</t>
  </si>
  <si>
    <t>DEBIT</t>
  </si>
  <si>
    <t>SOLDE</t>
  </si>
  <si>
    <t xml:space="preserve">BANQUE  </t>
  </si>
  <si>
    <t>Pointage</t>
  </si>
  <si>
    <t>Solde pointé</t>
  </si>
  <si>
    <t>Détail de la caisse</t>
  </si>
  <si>
    <t>Montant</t>
  </si>
  <si>
    <t>Nombre</t>
  </si>
  <si>
    <t>Billets de 50 €</t>
  </si>
  <si>
    <t>Billets de 10 €</t>
  </si>
  <si>
    <t>Billets de 20 €</t>
  </si>
  <si>
    <t xml:space="preserve">Billets de 5 </t>
  </si>
  <si>
    <t>Pièces de 2 €</t>
  </si>
  <si>
    <t>Pièces de 1 €</t>
  </si>
  <si>
    <t>Pièces de 0,50 €</t>
  </si>
  <si>
    <t>Pièces de 0,20 €</t>
  </si>
  <si>
    <t>Pièces de 0,10 €</t>
  </si>
  <si>
    <t>Centimes</t>
  </si>
  <si>
    <r>
      <t>TOTAL</t>
    </r>
    <r>
      <rPr>
        <sz val="12"/>
        <rFont val="Arial"/>
        <family val="2"/>
      </rPr>
      <t xml:space="preserve"> (doit correspondre au montant inscrit au bilan)</t>
    </r>
  </si>
  <si>
    <t>Etat de rapprochement bancaire</t>
  </si>
  <si>
    <t>Lister les opérations non débitées (montant précédé de -) 
et les opérations non créditées (montant précédé de +)</t>
  </si>
  <si>
    <t>Libellé de l'opération</t>
  </si>
  <si>
    <t xml:space="preserve">   Ecole Supérieure du Bois</t>
  </si>
  <si>
    <t>JUNIOR DU BOIS</t>
  </si>
  <si>
    <t>7, rue Christian Pauc</t>
  </si>
  <si>
    <t>44000 NANTES</t>
  </si>
  <si>
    <t xml:space="preserve">         Courriel :jdb@asso.ecoledubois.fr</t>
  </si>
  <si>
    <t>BANQUE</t>
  </si>
  <si>
    <t>Compte Courant bancaire</t>
  </si>
  <si>
    <t>Bois, vis, outil, …</t>
  </si>
  <si>
    <t>Prêts</t>
  </si>
  <si>
    <t>Machines électroportatifs, …</t>
  </si>
  <si>
    <t xml:space="preserve">associations diverses, </t>
  </si>
  <si>
    <t>Projets</t>
  </si>
  <si>
    <t>Charges courantes</t>
  </si>
  <si>
    <t>Achats machines</t>
  </si>
  <si>
    <t>Trésorier actuel:</t>
  </si>
  <si>
    <t xml:space="preserve">  Tél : 07 69 84 10 93</t>
  </si>
  <si>
    <r>
      <t xml:space="preserve">Agence CARQUEFOU
Tél: 02 28 23 25 38 
Fax : 02 28 23 22 91
Courrier: 1, rue François René Chateaubriand
44470 CARQUEFOU
</t>
    </r>
    <r>
      <rPr>
        <b/>
        <sz val="10"/>
        <rFont val="Arial"/>
        <family val="2"/>
      </rPr>
      <t>Compte n° FR76 3000 3012 6100 0372 6123 320</t>
    </r>
  </si>
  <si>
    <t>Arrêté de caisse au 31 Décembre</t>
  </si>
  <si>
    <r>
      <t xml:space="preserve">1 </t>
    </r>
    <r>
      <rPr>
        <sz val="12"/>
        <rFont val="Arial"/>
        <family val="2"/>
      </rPr>
      <t>: Achats de produits</t>
    </r>
  </si>
  <si>
    <t>2 : Achat Machine</t>
  </si>
  <si>
    <t>3 : Impôts</t>
  </si>
  <si>
    <t>5 : Charges URSSAF</t>
  </si>
  <si>
    <t>6: Charges courantes</t>
  </si>
  <si>
    <t>7 : Charges exceptionnelles</t>
  </si>
  <si>
    <t>Solde figurant sur le relevé bancaire au 31/12</t>
  </si>
  <si>
    <t>8:  Projets</t>
  </si>
  <si>
    <t>9 : Prêts</t>
  </si>
  <si>
    <t>10 : Subventions reçues</t>
  </si>
  <si>
    <t>11 : Autres subventions</t>
  </si>
  <si>
    <t xml:space="preserve">12 : Ventes </t>
  </si>
  <si>
    <t>13 : Produits exceptionnels</t>
  </si>
  <si>
    <t>8</t>
  </si>
  <si>
    <t>9</t>
  </si>
  <si>
    <t>10</t>
  </si>
  <si>
    <t>11</t>
  </si>
  <si>
    <t>12</t>
  </si>
  <si>
    <t>1</t>
  </si>
  <si>
    <t>13</t>
  </si>
  <si>
    <t>2</t>
  </si>
  <si>
    <t>3</t>
  </si>
  <si>
    <t>Subventions reçues</t>
  </si>
  <si>
    <t>Ventes</t>
  </si>
  <si>
    <t>Produits exceptionnels</t>
  </si>
  <si>
    <t>Etudes réalisées</t>
  </si>
  <si>
    <t>Matériels, …</t>
  </si>
  <si>
    <t xml:space="preserve">Achats de produits </t>
  </si>
  <si>
    <t>Impôts</t>
  </si>
  <si>
    <t>Charges URSSAF</t>
  </si>
  <si>
    <t>CFE, …</t>
  </si>
  <si>
    <t>Rémunérations</t>
  </si>
  <si>
    <t>téléphones, assurances, …</t>
  </si>
  <si>
    <t>4 : Rémunérations</t>
  </si>
  <si>
    <t>FREE - Facture n° 666943497</t>
  </si>
  <si>
    <t>Salaire Thomas VERGES</t>
  </si>
  <si>
    <t>Prélèvement URSSAF Janvier 2017</t>
  </si>
  <si>
    <t>Dispano - février 2017</t>
  </si>
  <si>
    <t>Logo génie - Facture n°31130</t>
  </si>
  <si>
    <t>Leclerc - Facture n°0170001675</t>
  </si>
  <si>
    <t>Legallais - Facture n°7178451</t>
  </si>
  <si>
    <t>Super U - Facture n°30 914-5-625 876-20170421</t>
  </si>
  <si>
    <t>Legallais - Facture n°7181547</t>
  </si>
  <si>
    <t>OoPrint - Facture n°170426-23A75B8C3E6</t>
  </si>
  <si>
    <t>Panofrance</t>
  </si>
  <si>
    <t>Legallais - Facture n°7221133</t>
  </si>
  <si>
    <t>Legallais - Facture n°7221137</t>
  </si>
  <si>
    <t>Facture n°20 &amp; 21</t>
  </si>
  <si>
    <t>Legallais - Facture n°7221469</t>
  </si>
  <si>
    <t>Castorama - Facture n°984937 &amp; 985098</t>
  </si>
  <si>
    <t xml:space="preserve">Free - Facture n° </t>
  </si>
  <si>
    <t>Dispano - mars 2017</t>
  </si>
  <si>
    <t>Leclerc - Facture n°0170002106</t>
  </si>
  <si>
    <t>Legallais - Facture n°7227270</t>
  </si>
  <si>
    <t>Legallais - Facture n°7227425</t>
  </si>
  <si>
    <t>Salaire GAYOT</t>
  </si>
  <si>
    <t>Legallais- Facture n°7232129</t>
  </si>
  <si>
    <t>Castorama - Facture n°829756</t>
  </si>
  <si>
    <t>Legallais - Facture n°7232501</t>
  </si>
  <si>
    <t>Acompte-projet_SE-0417</t>
  </si>
  <si>
    <t>Castorama  - Facture n°830217</t>
  </si>
  <si>
    <t>Facture 24 - Sarl HBO</t>
  </si>
  <si>
    <t>Free - Facture Mai</t>
  </si>
  <si>
    <t>Prélèvement URSSAF Avril</t>
  </si>
  <si>
    <t>Encaissement chèque</t>
  </si>
  <si>
    <t>Free - Facture Juin</t>
  </si>
  <si>
    <t>x</t>
  </si>
  <si>
    <t>Pierre MILLON</t>
  </si>
  <si>
    <t>Dispano - Facture n°461C0003751810</t>
  </si>
  <si>
    <t>SIAJE - Facture n°17S00510</t>
  </si>
  <si>
    <t xml:space="preserve">? </t>
  </si>
  <si>
    <t>TVA (20%)</t>
  </si>
  <si>
    <t>Trimestre 1</t>
  </si>
  <si>
    <t>CA HT</t>
  </si>
  <si>
    <t>TVA</t>
  </si>
  <si>
    <t>TVA déductible</t>
  </si>
  <si>
    <t>TOTAL</t>
  </si>
  <si>
    <t>Crédit  TVA au report</t>
  </si>
  <si>
    <t>Trimestre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</si>
</sst>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-;\-* #,##0.00\ _F_-;_-* &quot;-&quot;??\ _F_-;_-@_-"/>
    <numFmt numFmtId="165" formatCode="#,##0.00\ [$€-1]"/>
    <numFmt numFmtId="166" formatCode="#,##0.00\ _F"/>
    <numFmt numFmtId="167" formatCode="dd/mm/yy"/>
  </numFmts>
  <fonts count="4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b/>
      <i/>
      <sz val="12"/>
      <name val="Arial"/>
      <family val="2"/>
    </font>
    <font>
      <i/>
      <sz val="11"/>
      <name val="Arial"/>
      <family val="2"/>
    </font>
    <font>
      <b/>
      <sz val="12"/>
      <name val="Symbol"/>
      <family val="1"/>
      <charset val="2"/>
    </font>
    <font>
      <b/>
      <i/>
      <u/>
      <sz val="12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6"/>
      <color indexed="53"/>
      <name val="Arial"/>
      <family val="2"/>
    </font>
    <font>
      <b/>
      <sz val="10"/>
      <color indexed="53"/>
      <name val="Arial"/>
      <family val="2"/>
    </font>
    <font>
      <b/>
      <i/>
      <sz val="10"/>
      <name val="Arial"/>
      <family val="2"/>
    </font>
    <font>
      <b/>
      <sz val="8"/>
      <color indexed="53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22"/>
      <name val="Arial"/>
      <family val="2"/>
    </font>
    <font>
      <u/>
      <sz val="12"/>
      <name val="Arial"/>
      <family val="2"/>
    </font>
    <font>
      <b/>
      <u/>
      <sz val="12"/>
      <name val="Arial"/>
      <family val="2"/>
    </font>
    <font>
      <b/>
      <sz val="14"/>
      <color indexed="12"/>
      <name val="Arial"/>
      <family val="2"/>
    </font>
    <font>
      <b/>
      <sz val="16"/>
      <color indexed="12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8"/>
      <color indexed="48"/>
      <name val="Arial"/>
      <family val="2"/>
    </font>
    <font>
      <sz val="12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i/>
      <sz val="2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gray0625">
        <fgColor indexed="41"/>
        <bgColor indexed="4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 applyProtection="0"/>
  </cellStyleXfs>
  <cellXfs count="259">
    <xf numFmtId="0" fontId="0" fillId="0" borderId="0" xfId="0"/>
    <xf numFmtId="0" fontId="0" fillId="0" borderId="0" xfId="0" applyFill="1" applyBorder="1"/>
    <xf numFmtId="0" fontId="6" fillId="0" borderId="0" xfId="2" applyFont="1" applyBorder="1"/>
    <xf numFmtId="0" fontId="7" fillId="0" borderId="0" xfId="2" applyFont="1" applyFill="1" applyBorder="1" applyAlignment="1">
      <alignment horizontal="center"/>
    </xf>
    <xf numFmtId="0" fontId="1" fillId="0" borderId="0" xfId="2" applyBorder="1"/>
    <xf numFmtId="0" fontId="10" fillId="0" borderId="0" xfId="2" applyFont="1" applyBorder="1"/>
    <xf numFmtId="0" fontId="1" fillId="0" borderId="0" xfId="2"/>
    <xf numFmtId="0" fontId="9" fillId="0" borderId="7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1" fillId="0" borderId="0" xfId="2" applyAlignment="1">
      <alignment horizontal="center"/>
    </xf>
    <xf numFmtId="0" fontId="11" fillId="0" borderId="0" xfId="2" applyFont="1"/>
    <xf numFmtId="4" fontId="11" fillId="0" borderId="0" xfId="2" applyNumberFormat="1" applyFont="1"/>
    <xf numFmtId="4" fontId="12" fillId="0" borderId="0" xfId="2" applyNumberFormat="1" applyFont="1" applyBorder="1"/>
    <xf numFmtId="0" fontId="11" fillId="0" borderId="0" xfId="2" applyFont="1" applyBorder="1"/>
    <xf numFmtId="0" fontId="7" fillId="0" borderId="0" xfId="2" applyFont="1" applyAlignment="1">
      <alignment horizontal="center"/>
    </xf>
    <xf numFmtId="0" fontId="13" fillId="0" borderId="0" xfId="2" applyFont="1"/>
    <xf numFmtId="49" fontId="7" fillId="0" borderId="0" xfId="2" applyNumberFormat="1" applyFont="1" applyAlignment="1">
      <alignment horizontal="right"/>
    </xf>
    <xf numFmtId="4" fontId="12" fillId="0" borderId="0" xfId="2" applyNumberFormat="1" applyFont="1" applyFill="1" applyBorder="1" applyProtection="1"/>
    <xf numFmtId="49" fontId="7" fillId="0" borderId="0" xfId="2" applyNumberFormat="1" applyFont="1" applyBorder="1" applyAlignment="1">
      <alignment horizontal="right"/>
    </xf>
    <xf numFmtId="0" fontId="11" fillId="0" borderId="0" xfId="2" applyFont="1" applyFill="1" applyBorder="1"/>
    <xf numFmtId="49" fontId="7" fillId="0" borderId="0" xfId="2" applyNumberFormat="1" applyFont="1" applyFill="1" applyBorder="1" applyAlignment="1">
      <alignment horizontal="right"/>
    </xf>
    <xf numFmtId="4" fontId="7" fillId="0" borderId="0" xfId="2" applyNumberFormat="1" applyFont="1" applyFill="1" applyBorder="1"/>
    <xf numFmtId="0" fontId="0" fillId="0" borderId="0" xfId="0" applyFill="1"/>
    <xf numFmtId="0" fontId="7" fillId="0" borderId="0" xfId="2" applyFont="1" applyBorder="1" applyAlignment="1">
      <alignment horizontal="center"/>
    </xf>
    <xf numFmtId="0" fontId="14" fillId="0" borderId="0" xfId="2" applyFont="1"/>
    <xf numFmtId="0" fontId="13" fillId="0" borderId="9" xfId="2" applyFont="1" applyBorder="1" applyAlignment="1">
      <alignment horizontal="center"/>
    </xf>
    <xf numFmtId="0" fontId="13" fillId="0" borderId="0" xfId="2" applyFont="1" applyBorder="1" applyAlignment="1">
      <alignment horizontal="center"/>
    </xf>
    <xf numFmtId="4" fontId="7" fillId="0" borderId="0" xfId="2" applyNumberFormat="1" applyFont="1" applyBorder="1"/>
    <xf numFmtId="0" fontId="6" fillId="0" borderId="0" xfId="2" applyFont="1"/>
    <xf numFmtId="0" fontId="7" fillId="0" borderId="0" xfId="2" applyFont="1"/>
    <xf numFmtId="0" fontId="15" fillId="0" borderId="0" xfId="2" applyFont="1" applyAlignment="1">
      <alignment horizontal="center"/>
    </xf>
    <xf numFmtId="0" fontId="11" fillId="0" borderId="0" xfId="2" applyFont="1" applyAlignment="1">
      <alignment horizontal="right"/>
    </xf>
    <xf numFmtId="0" fontId="16" fillId="2" borderId="0" xfId="2" applyFont="1" applyFill="1" applyAlignment="1">
      <alignment horizontal="center"/>
    </xf>
    <xf numFmtId="0" fontId="13" fillId="0" borderId="0" xfId="2" applyFont="1" applyAlignment="1">
      <alignment horizontal="center"/>
    </xf>
    <xf numFmtId="0" fontId="12" fillId="0" borderId="0" xfId="2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8" fillId="0" borderId="0" xfId="0" applyFont="1" applyFill="1" applyBorder="1" applyAlignment="1"/>
    <xf numFmtId="164" fontId="18" fillId="3" borderId="7" xfId="1" applyFont="1" applyFill="1" applyBorder="1" applyProtection="1"/>
    <xf numFmtId="164" fontId="18" fillId="0" borderId="13" xfId="1" applyFont="1" applyFill="1" applyBorder="1" applyAlignment="1" applyProtection="1">
      <alignment horizontal="left"/>
      <protection locked="0"/>
    </xf>
    <xf numFmtId="164" fontId="25" fillId="4" borderId="1" xfId="1" applyFont="1" applyFill="1" applyBorder="1" applyAlignment="1">
      <alignment horizontal="right"/>
    </xf>
    <xf numFmtId="164" fontId="18" fillId="0" borderId="13" xfId="1" applyFont="1" applyFill="1" applyBorder="1" applyAlignment="1" applyProtection="1">
      <alignment horizontal="right"/>
      <protection locked="0"/>
    </xf>
    <xf numFmtId="164" fontId="18" fillId="3" borderId="14" xfId="1" applyFont="1" applyFill="1" applyBorder="1" applyAlignment="1" applyProtection="1">
      <alignment horizontal="right"/>
    </xf>
    <xf numFmtId="164" fontId="18" fillId="0" borderId="14" xfId="1" applyFont="1" applyFill="1" applyBorder="1" applyAlignment="1" applyProtection="1">
      <alignment horizontal="right"/>
      <protection locked="0"/>
    </xf>
    <xf numFmtId="164" fontId="18" fillId="3" borderId="15" xfId="1" applyFont="1" applyFill="1" applyBorder="1" applyAlignment="1" applyProtection="1">
      <alignment horizontal="right"/>
    </xf>
    <xf numFmtId="164" fontId="18" fillId="0" borderId="14" xfId="1" applyFont="1" applyFill="1" applyBorder="1" applyAlignment="1" applyProtection="1">
      <alignment horizontal="right"/>
    </xf>
    <xf numFmtId="164" fontId="18" fillId="4" borderId="4" xfId="1" applyFont="1" applyFill="1" applyBorder="1" applyAlignment="1" applyProtection="1">
      <alignment horizontal="right"/>
    </xf>
    <xf numFmtId="164" fontId="4" fillId="0" borderId="0" xfId="1" applyFont="1" applyFill="1" applyBorder="1"/>
    <xf numFmtId="164" fontId="18" fillId="0" borderId="16" xfId="1" applyFont="1" applyFill="1" applyBorder="1" applyAlignment="1" applyProtection="1">
      <alignment horizontal="right"/>
      <protection locked="0"/>
    </xf>
    <xf numFmtId="164" fontId="18" fillId="0" borderId="16" xfId="1" applyFont="1" applyFill="1" applyBorder="1" applyAlignment="1" applyProtection="1">
      <alignment horizontal="left"/>
      <protection locked="0"/>
    </xf>
    <xf numFmtId="164" fontId="18" fillId="3" borderId="16" xfId="1" applyFont="1" applyFill="1" applyBorder="1" applyAlignment="1" applyProtection="1">
      <alignment horizontal="right"/>
    </xf>
    <xf numFmtId="164" fontId="18" fillId="3" borderId="17" xfId="1" applyFont="1" applyFill="1" applyBorder="1" applyAlignment="1" applyProtection="1">
      <alignment horizontal="right"/>
    </xf>
    <xf numFmtId="0" fontId="20" fillId="3" borderId="16" xfId="1" applyNumberFormat="1" applyFont="1" applyFill="1" applyBorder="1" applyAlignment="1" applyProtection="1">
      <alignment horizontal="right"/>
    </xf>
    <xf numFmtId="0" fontId="0" fillId="0" borderId="0" xfId="0" applyNumberFormat="1" applyFill="1" applyBorder="1"/>
    <xf numFmtId="164" fontId="0" fillId="0" borderId="0" xfId="1" applyFont="1" applyFill="1" applyBorder="1"/>
    <xf numFmtId="0" fontId="0" fillId="4" borderId="0" xfId="0" applyNumberFormat="1" applyFill="1" applyBorder="1" applyAlignment="1" applyProtection="1">
      <alignment horizontal="center" vertical="center"/>
    </xf>
    <xf numFmtId="0" fontId="0" fillId="4" borderId="0" xfId="0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18" fillId="4" borderId="0" xfId="0" applyNumberFormat="1" applyFont="1" applyFill="1" applyBorder="1" applyAlignment="1" applyProtection="1">
      <alignment vertical="center"/>
    </xf>
    <xf numFmtId="0" fontId="18" fillId="4" borderId="0" xfId="0" applyFont="1" applyFill="1" applyBorder="1" applyAlignment="1" applyProtection="1">
      <alignment vertical="center"/>
    </xf>
    <xf numFmtId="0" fontId="19" fillId="4" borderId="0" xfId="0" applyFont="1" applyFill="1" applyBorder="1" applyAlignment="1" applyProtection="1">
      <alignment vertical="center"/>
    </xf>
    <xf numFmtId="49" fontId="20" fillId="5" borderId="7" xfId="1" applyNumberFormat="1" applyFont="1" applyFill="1" applyBorder="1" applyAlignment="1" applyProtection="1">
      <alignment horizontal="center" vertical="center"/>
    </xf>
    <xf numFmtId="49" fontId="18" fillId="4" borderId="1" xfId="0" applyNumberFormat="1" applyFont="1" applyFill="1" applyBorder="1" applyAlignment="1" applyProtection="1">
      <alignment horizontal="center"/>
    </xf>
    <xf numFmtId="49" fontId="20" fillId="5" borderId="19" xfId="1" applyNumberFormat="1" applyFont="1" applyFill="1" applyBorder="1" applyAlignment="1" applyProtection="1">
      <alignment horizontal="center" vertical="center"/>
    </xf>
    <xf numFmtId="0" fontId="24" fillId="5" borderId="7" xfId="0" applyFont="1" applyFill="1" applyBorder="1" applyAlignment="1" applyProtection="1">
      <alignment horizontal="center" vertical="center" wrapText="1"/>
    </xf>
    <xf numFmtId="0" fontId="20" fillId="5" borderId="7" xfId="0" applyFont="1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0" fillId="5" borderId="7" xfId="0" applyFill="1" applyBorder="1" applyAlignment="1" applyProtection="1">
      <alignment horizontal="center" vertical="center" wrapText="1"/>
    </xf>
    <xf numFmtId="0" fontId="19" fillId="5" borderId="7" xfId="0" applyFont="1" applyFill="1" applyBorder="1" applyAlignment="1" applyProtection="1">
      <alignment horizontal="center" vertical="center" wrapText="1"/>
    </xf>
    <xf numFmtId="0" fontId="0" fillId="4" borderId="1" xfId="0" applyFill="1" applyBorder="1" applyProtection="1"/>
    <xf numFmtId="164" fontId="2" fillId="3" borderId="18" xfId="1" applyFont="1" applyFill="1" applyBorder="1" applyAlignment="1" applyProtection="1">
      <alignment horizontal="left"/>
    </xf>
    <xf numFmtId="164" fontId="2" fillId="3" borderId="18" xfId="1" applyFont="1" applyFill="1" applyBorder="1" applyAlignment="1" applyProtection="1">
      <alignment horizontal="center"/>
    </xf>
    <xf numFmtId="164" fontId="0" fillId="4" borderId="12" xfId="1" applyFont="1" applyFill="1" applyBorder="1" applyProtection="1"/>
    <xf numFmtId="164" fontId="0" fillId="3" borderId="0" xfId="1" applyFont="1" applyFill="1" applyBorder="1" applyProtection="1"/>
    <xf numFmtId="164" fontId="0" fillId="3" borderId="6" xfId="1" applyFont="1" applyFill="1" applyBorder="1" applyProtection="1"/>
    <xf numFmtId="164" fontId="0" fillId="3" borderId="9" xfId="1" applyFont="1" applyFill="1" applyBorder="1" applyProtection="1"/>
    <xf numFmtId="164" fontId="0" fillId="3" borderId="12" xfId="1" applyFont="1" applyFill="1" applyBorder="1" applyProtection="1"/>
    <xf numFmtId="164" fontId="0" fillId="3" borderId="18" xfId="1" applyFont="1" applyFill="1" applyBorder="1" applyProtection="1"/>
    <xf numFmtId="164" fontId="0" fillId="4" borderId="1" xfId="1" applyFont="1" applyFill="1" applyBorder="1" applyProtection="1"/>
    <xf numFmtId="164" fontId="0" fillId="3" borderId="19" xfId="1" applyFont="1" applyFill="1" applyBorder="1" applyProtection="1"/>
    <xf numFmtId="164" fontId="28" fillId="4" borderId="7" xfId="1" applyFont="1" applyFill="1" applyBorder="1" applyAlignment="1" applyProtection="1">
      <alignment horizontal="right"/>
    </xf>
    <xf numFmtId="164" fontId="2" fillId="0" borderId="0" xfId="1" applyFont="1" applyFill="1" applyBorder="1" applyProtection="1"/>
    <xf numFmtId="0" fontId="0" fillId="0" borderId="0" xfId="0" applyFill="1" applyBorder="1" applyProtection="1"/>
    <xf numFmtId="0" fontId="2" fillId="0" borderId="0" xfId="0" applyFont="1" applyProtection="1"/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/>
    </xf>
    <xf numFmtId="0" fontId="6" fillId="0" borderId="0" xfId="0" applyFont="1" applyProtection="1"/>
    <xf numFmtId="0" fontId="0" fillId="0" borderId="0" xfId="0" applyBorder="1" applyProtection="1"/>
    <xf numFmtId="0" fontId="8" fillId="0" borderId="0" xfId="0" applyFont="1" applyProtection="1"/>
    <xf numFmtId="14" fontId="18" fillId="0" borderId="16" xfId="1" applyNumberFormat="1" applyFont="1" applyFill="1" applyBorder="1" applyAlignment="1" applyProtection="1">
      <alignment horizontal="right"/>
      <protection locked="0"/>
    </xf>
    <xf numFmtId="0" fontId="11" fillId="0" borderId="0" xfId="2" applyFont="1" applyProtection="1"/>
    <xf numFmtId="0" fontId="26" fillId="0" borderId="21" xfId="1" applyNumberFormat="1" applyFont="1" applyFill="1" applyBorder="1" applyAlignment="1" applyProtection="1">
      <alignment horizontal="center"/>
      <protection locked="0"/>
    </xf>
    <xf numFmtId="14" fontId="18" fillId="0" borderId="17" xfId="1" applyNumberFormat="1" applyFont="1" applyFill="1" applyBorder="1" applyAlignment="1" applyProtection="1">
      <alignment horizontal="right"/>
      <protection locked="0"/>
    </xf>
    <xf numFmtId="0" fontId="31" fillId="2" borderId="2" xfId="2" applyFont="1" applyFill="1" applyBorder="1"/>
    <xf numFmtId="0" fontId="31" fillId="2" borderId="20" xfId="2" applyFont="1" applyFill="1" applyBorder="1"/>
    <xf numFmtId="0" fontId="31" fillId="2" borderId="3" xfId="2" applyFont="1" applyFill="1" applyBorder="1"/>
    <xf numFmtId="0" fontId="3" fillId="2" borderId="12" xfId="2" applyFont="1" applyFill="1" applyBorder="1" applyAlignment="1">
      <alignment horizontal="center"/>
    </xf>
    <xf numFmtId="0" fontId="3" fillId="2" borderId="9" xfId="2" applyFont="1" applyFill="1" applyBorder="1" applyAlignment="1">
      <alignment horizontal="center"/>
    </xf>
    <xf numFmtId="0" fontId="3" fillId="2" borderId="22" xfId="2" applyFont="1" applyFill="1" applyBorder="1" applyAlignment="1">
      <alignment horizontal="center"/>
    </xf>
    <xf numFmtId="0" fontId="30" fillId="2" borderId="0" xfId="2" applyFont="1" applyFill="1" applyAlignment="1">
      <alignment horizontal="center" vertical="center"/>
    </xf>
    <xf numFmtId="0" fontId="29" fillId="0" borderId="0" xfId="2" applyFont="1" applyAlignment="1">
      <alignment horizontal="center"/>
    </xf>
    <xf numFmtId="0" fontId="0" fillId="4" borderId="5" xfId="0" applyFill="1" applyBorder="1" applyAlignment="1" applyProtection="1">
      <alignment horizontal="center" vertical="center"/>
    </xf>
    <xf numFmtId="0" fontId="18" fillId="4" borderId="22" xfId="0" applyFont="1" applyFill="1" applyBorder="1" applyAlignment="1" applyProtection="1">
      <alignment vertical="center"/>
    </xf>
    <xf numFmtId="0" fontId="18" fillId="4" borderId="12" xfId="0" applyFont="1" applyFill="1" applyBorder="1" applyAlignment="1" applyProtection="1">
      <alignment vertical="center"/>
    </xf>
    <xf numFmtId="0" fontId="0" fillId="4" borderId="2" xfId="0" applyFill="1" applyBorder="1" applyAlignment="1" applyProtection="1">
      <alignment horizontal="center" vertical="center"/>
    </xf>
    <xf numFmtId="0" fontId="7" fillId="0" borderId="4" xfId="2" applyFont="1" applyFill="1" applyBorder="1" applyAlignment="1">
      <alignment horizontal="center"/>
    </xf>
    <xf numFmtId="164" fontId="0" fillId="3" borderId="7" xfId="1" applyFont="1" applyFill="1" applyBorder="1" applyAlignment="1" applyProtection="1">
      <alignment horizontal="center"/>
    </xf>
    <xf numFmtId="0" fontId="6" fillId="0" borderId="0" xfId="0" applyFont="1" applyAlignment="1">
      <alignment horizontal="center"/>
    </xf>
    <xf numFmtId="14" fontId="18" fillId="0" borderId="15" xfId="1" applyNumberFormat="1" applyFont="1" applyFill="1" applyBorder="1" applyAlignment="1" applyProtection="1">
      <alignment horizontal="right"/>
      <protection locked="0"/>
    </xf>
    <xf numFmtId="164" fontId="18" fillId="0" borderId="17" xfId="1" applyFont="1" applyFill="1" applyBorder="1" applyAlignment="1" applyProtection="1">
      <alignment horizontal="right"/>
      <protection locked="0"/>
    </xf>
    <xf numFmtId="164" fontId="2" fillId="0" borderId="0" xfId="0" applyNumberFormat="1" applyFont="1"/>
    <xf numFmtId="0" fontId="33" fillId="0" borderId="0" xfId="0" applyFont="1" applyAlignment="1">
      <alignment horizontal="center" shrinkToFit="1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right"/>
    </xf>
    <xf numFmtId="165" fontId="2" fillId="0" borderId="0" xfId="0" applyNumberFormat="1" applyFont="1" applyAlignment="1">
      <alignment horizontal="right"/>
    </xf>
    <xf numFmtId="0" fontId="0" fillId="0" borderId="0" xfId="0" applyAlignment="1"/>
    <xf numFmtId="0" fontId="0" fillId="0" borderId="23" xfId="0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6" fontId="0" fillId="0" borderId="23" xfId="0" applyNumberFormat="1" applyBorder="1" applyAlignment="1">
      <alignment horizontal="right"/>
    </xf>
    <xf numFmtId="0" fontId="0" fillId="0" borderId="23" xfId="0" applyBorder="1" applyAlignment="1">
      <alignment horizontal="left"/>
    </xf>
    <xf numFmtId="0" fontId="33" fillId="0" borderId="0" xfId="0" applyFont="1" applyAlignment="1">
      <alignment horizontal="right"/>
    </xf>
    <xf numFmtId="165" fontId="6" fillId="0" borderId="0" xfId="0" applyNumberFormat="1" applyFont="1" applyAlignment="1">
      <alignment horizontal="center"/>
    </xf>
    <xf numFmtId="167" fontId="0" fillId="0" borderId="23" xfId="0" applyNumberFormat="1" applyBorder="1" applyAlignment="1">
      <alignment horizontal="center"/>
    </xf>
    <xf numFmtId="4" fontId="35" fillId="0" borderId="7" xfId="2" applyNumberFormat="1" applyFont="1" applyBorder="1"/>
    <xf numFmtId="4" fontId="36" fillId="0" borderId="7" xfId="2" applyNumberFormat="1" applyFont="1" applyBorder="1"/>
    <xf numFmtId="1" fontId="27" fillId="0" borderId="0" xfId="0" applyNumberFormat="1" applyFont="1" applyFill="1" applyProtection="1"/>
    <xf numFmtId="0" fontId="0" fillId="0" borderId="24" xfId="0" applyFill="1" applyBorder="1" applyProtection="1"/>
    <xf numFmtId="0" fontId="7" fillId="0" borderId="25" xfId="0" applyFont="1" applyBorder="1" applyProtection="1"/>
    <xf numFmtId="0" fontId="6" fillId="0" borderId="26" xfId="0" applyFont="1" applyBorder="1" applyProtection="1"/>
    <xf numFmtId="0" fontId="6" fillId="0" borderId="26" xfId="0" applyFont="1" applyFill="1" applyBorder="1" applyProtection="1"/>
    <xf numFmtId="0" fontId="0" fillId="0" borderId="27" xfId="0" applyBorder="1" applyProtection="1"/>
    <xf numFmtId="0" fontId="0" fillId="0" borderId="28" xfId="0" applyBorder="1" applyProtection="1"/>
    <xf numFmtId="0" fontId="0" fillId="0" borderId="29" xfId="0" applyBorder="1" applyProtection="1"/>
    <xf numFmtId="0" fontId="0" fillId="0" borderId="29" xfId="0" applyFill="1" applyBorder="1" applyProtection="1"/>
    <xf numFmtId="0" fontId="37" fillId="0" borderId="0" xfId="2" applyFont="1" applyAlignment="1">
      <alignment horizontal="left"/>
    </xf>
    <xf numFmtId="0" fontId="0" fillId="0" borderId="0" xfId="0" applyAlignment="1">
      <alignment horizontal="left"/>
    </xf>
    <xf numFmtId="0" fontId="4" fillId="5" borderId="7" xfId="0" applyFont="1" applyFill="1" applyBorder="1" applyAlignment="1" applyProtection="1">
      <alignment horizontal="center" vertical="center" wrapText="1"/>
    </xf>
    <xf numFmtId="0" fontId="4" fillId="5" borderId="7" xfId="0" applyFont="1" applyFill="1" applyBorder="1" applyAlignment="1" applyProtection="1">
      <alignment horizontal="center" vertical="center" textRotation="90" wrapText="1"/>
    </xf>
    <xf numFmtId="164" fontId="18" fillId="6" borderId="6" xfId="1" applyFont="1" applyFill="1" applyBorder="1" applyProtection="1">
      <protection locked="0"/>
    </xf>
    <xf numFmtId="0" fontId="6" fillId="0" borderId="0" xfId="2" applyFont="1" applyProtection="1"/>
    <xf numFmtId="0" fontId="30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7" xfId="0" applyFont="1" applyBorder="1" applyAlignment="1">
      <alignment horizontal="left"/>
    </xf>
    <xf numFmtId="0" fontId="10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left"/>
    </xf>
    <xf numFmtId="0" fontId="10" fillId="0" borderId="30" xfId="0" applyFont="1" applyBorder="1" applyAlignment="1">
      <alignment horizontal="center"/>
    </xf>
    <xf numFmtId="164" fontId="10" fillId="6" borderId="7" xfId="0" applyNumberFormat="1" applyFont="1" applyFill="1" applyBorder="1" applyAlignment="1" applyProtection="1">
      <alignment horizontal="center"/>
    </xf>
    <xf numFmtId="0" fontId="6" fillId="0" borderId="8" xfId="0" applyFont="1" applyBorder="1"/>
    <xf numFmtId="0" fontId="4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7" xfId="0" applyFont="1" applyBorder="1" applyAlignment="1" applyProtection="1">
      <alignment vertical="top" wrapText="1"/>
    </xf>
    <xf numFmtId="0" fontId="4" fillId="0" borderId="0" xfId="0" applyFont="1" applyBorder="1" applyAlignment="1" applyProtection="1">
      <alignment vertical="top" wrapText="1"/>
    </xf>
    <xf numFmtId="164" fontId="39" fillId="3" borderId="16" xfId="1" applyFont="1" applyFill="1" applyBorder="1" applyAlignment="1" applyProtection="1">
      <alignment horizontal="right"/>
    </xf>
    <xf numFmtId="0" fontId="6" fillId="0" borderId="0" xfId="2" applyFont="1" applyBorder="1" applyAlignment="1">
      <alignment horizontal="center"/>
    </xf>
    <xf numFmtId="0" fontId="41" fillId="0" borderId="0" xfId="0" applyFont="1" applyFill="1" applyBorder="1" applyProtection="1"/>
    <xf numFmtId="0" fontId="41" fillId="0" borderId="0" xfId="0" applyFont="1" applyFill="1" applyBorder="1" applyAlignment="1" applyProtection="1">
      <alignment vertical="top" wrapText="1"/>
    </xf>
    <xf numFmtId="0" fontId="42" fillId="0" borderId="0" xfId="0" applyFont="1" applyFill="1" applyBorder="1" applyAlignment="1" applyProtection="1"/>
    <xf numFmtId="0" fontId="41" fillId="0" borderId="0" xfId="0" applyFont="1" applyFill="1" applyBorder="1" applyProtection="1">
      <protection locked="0"/>
    </xf>
    <xf numFmtId="0" fontId="41" fillId="0" borderId="0" xfId="0" applyFont="1" applyFill="1" applyBorder="1" applyAlignment="1" applyProtection="1"/>
    <xf numFmtId="0" fontId="0" fillId="0" borderId="27" xfId="0" applyBorder="1" applyAlignment="1" applyProtection="1"/>
    <xf numFmtId="0" fontId="0" fillId="0" borderId="0" xfId="0" applyBorder="1" applyAlignment="1" applyProtection="1"/>
    <xf numFmtId="0" fontId="20" fillId="5" borderId="7" xfId="1" applyNumberFormat="1" applyFont="1" applyFill="1" applyBorder="1" applyAlignment="1" applyProtection="1">
      <alignment horizontal="center" vertical="center"/>
    </xf>
    <xf numFmtId="4" fontId="35" fillId="0" borderId="0" xfId="2" applyNumberFormat="1" applyFont="1" applyBorder="1"/>
    <xf numFmtId="0" fontId="1" fillId="0" borderId="4" xfId="2" applyFill="1" applyBorder="1"/>
    <xf numFmtId="0" fontId="9" fillId="0" borderId="0" xfId="2" applyFont="1" applyBorder="1"/>
    <xf numFmtId="0" fontId="10" fillId="0" borderId="0" xfId="2" applyFont="1" applyBorder="1" applyProtection="1">
      <protection locked="0"/>
    </xf>
    <xf numFmtId="4" fontId="36" fillId="9" borderId="7" xfId="2" applyNumberFormat="1" applyFont="1" applyFill="1" applyBorder="1"/>
    <xf numFmtId="164" fontId="10" fillId="9" borderId="8" xfId="0" applyNumberFormat="1" applyFont="1" applyFill="1" applyBorder="1" applyAlignment="1">
      <alignment horizontal="center"/>
    </xf>
    <xf numFmtId="164" fontId="0" fillId="10" borderId="8" xfId="0" applyNumberFormat="1" applyFill="1" applyBorder="1"/>
    <xf numFmtId="4" fontId="36" fillId="10" borderId="7" xfId="2" applyNumberFormat="1" applyFont="1" applyFill="1" applyBorder="1"/>
    <xf numFmtId="4" fontId="0" fillId="0" borderId="0" xfId="0" applyNumberFormat="1"/>
    <xf numFmtId="4" fontId="1" fillId="0" borderId="0" xfId="0" applyNumberFormat="1" applyFont="1"/>
    <xf numFmtId="4" fontId="0" fillId="0" borderId="8" xfId="0" applyNumberFormat="1" applyBorder="1"/>
    <xf numFmtId="0" fontId="6" fillId="0" borderId="0" xfId="2" applyFont="1" applyBorder="1" applyProtection="1"/>
    <xf numFmtId="0" fontId="20" fillId="5" borderId="19" xfId="0" applyFont="1" applyFill="1" applyBorder="1" applyAlignment="1" applyProtection="1">
      <alignment horizontal="center" vertical="center" wrapText="1"/>
    </xf>
    <xf numFmtId="164" fontId="21" fillId="3" borderId="7" xfId="1" applyFont="1" applyFill="1" applyBorder="1" applyAlignment="1" applyProtection="1">
      <alignment horizontal="right"/>
    </xf>
    <xf numFmtId="16" fontId="0" fillId="0" borderId="7" xfId="0" applyNumberFormat="1" applyBorder="1" applyProtection="1">
      <protection locked="0"/>
    </xf>
    <xf numFmtId="0" fontId="1" fillId="0" borderId="7" xfId="0" applyFont="1" applyBorder="1" applyProtection="1">
      <protection locked="0"/>
    </xf>
    <xf numFmtId="0" fontId="0" fillId="0" borderId="7" xfId="0" applyBorder="1" applyProtection="1">
      <protection locked="0"/>
    </xf>
    <xf numFmtId="0" fontId="0" fillId="0" borderId="10" xfId="0" applyBorder="1" applyProtection="1">
      <protection locked="0"/>
    </xf>
    <xf numFmtId="0" fontId="10" fillId="0" borderId="7" xfId="0" applyFont="1" applyBorder="1" applyAlignment="1" applyProtection="1">
      <alignment horizontal="center"/>
      <protection locked="0"/>
    </xf>
    <xf numFmtId="0" fontId="18" fillId="0" borderId="10" xfId="1" applyNumberFormat="1" applyFont="1" applyFill="1" applyBorder="1" applyAlignment="1" applyProtection="1">
      <alignment horizontal="right"/>
    </xf>
    <xf numFmtId="0" fontId="18" fillId="0" borderId="16" xfId="1" applyNumberFormat="1" applyFont="1" applyFill="1" applyBorder="1" applyAlignment="1" applyProtection="1">
      <alignment horizontal="center"/>
      <protection locked="0"/>
    </xf>
    <xf numFmtId="164" fontId="18" fillId="0" borderId="6" xfId="1" applyFont="1" applyFill="1" applyBorder="1" applyProtection="1">
      <protection locked="0"/>
    </xf>
    <xf numFmtId="164" fontId="0" fillId="3" borderId="0" xfId="1" applyFont="1" applyFill="1" applyBorder="1" applyAlignment="1" applyProtection="1">
      <alignment horizontal="center"/>
    </xf>
    <xf numFmtId="0" fontId="26" fillId="0" borderId="13" xfId="1" applyNumberFormat="1" applyFont="1" applyFill="1" applyBorder="1" applyAlignment="1" applyProtection="1">
      <alignment horizontal="center"/>
      <protection locked="0"/>
    </xf>
    <xf numFmtId="0" fontId="26" fillId="0" borderId="14" xfId="1" applyNumberFormat="1" applyFont="1" applyFill="1" applyBorder="1" applyAlignment="1" applyProtection="1">
      <alignment horizontal="center"/>
      <protection locked="0"/>
    </xf>
    <xf numFmtId="0" fontId="26" fillId="0" borderId="15" xfId="1" applyNumberFormat="1" applyFont="1" applyFill="1" applyBorder="1" applyAlignment="1" applyProtection="1">
      <alignment horizontal="center"/>
      <protection locked="0"/>
    </xf>
    <xf numFmtId="0" fontId="26" fillId="0" borderId="0" xfId="1" applyNumberFormat="1" applyFont="1" applyFill="1" applyBorder="1" applyAlignment="1" applyProtection="1">
      <alignment horizontal="center"/>
      <protection locked="0"/>
    </xf>
    <xf numFmtId="0" fontId="1" fillId="0" borderId="0" xfId="0" applyFont="1"/>
    <xf numFmtId="0" fontId="0" fillId="11" borderId="0" xfId="0" applyFill="1" applyProtection="1"/>
    <xf numFmtId="0" fontId="6" fillId="7" borderId="35" xfId="0" applyFont="1" applyFill="1" applyBorder="1" applyAlignment="1" applyProtection="1">
      <alignment horizontal="center"/>
    </xf>
    <xf numFmtId="0" fontId="6" fillId="7" borderId="24" xfId="0" applyFont="1" applyFill="1" applyBorder="1" applyAlignment="1" applyProtection="1">
      <alignment horizontal="center"/>
    </xf>
    <xf numFmtId="0" fontId="6" fillId="7" borderId="36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7" borderId="32" xfId="0" applyFont="1" applyFill="1" applyBorder="1" applyAlignment="1" applyProtection="1">
      <alignment horizontal="center"/>
    </xf>
    <xf numFmtId="0" fontId="11" fillId="7" borderId="0" xfId="0" applyFont="1" applyFill="1" applyBorder="1" applyAlignment="1" applyProtection="1">
      <alignment horizontal="center"/>
    </xf>
    <xf numFmtId="0" fontId="11" fillId="7" borderId="33" xfId="0" applyFont="1" applyFill="1" applyBorder="1" applyAlignment="1" applyProtection="1">
      <alignment horizontal="center"/>
    </xf>
    <xf numFmtId="0" fontId="6" fillId="7" borderId="0" xfId="0" applyFont="1" applyFill="1" applyBorder="1" applyAlignment="1" applyProtection="1">
      <alignment horizontal="center"/>
    </xf>
    <xf numFmtId="0" fontId="6" fillId="7" borderId="33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38" fillId="0" borderId="0" xfId="0" applyFont="1" applyAlignment="1" applyProtection="1">
      <alignment horizontal="center"/>
    </xf>
    <xf numFmtId="0" fontId="0" fillId="0" borderId="29" xfId="0" applyFill="1" applyBorder="1" applyAlignment="1" applyProtection="1">
      <alignment horizontal="center"/>
      <protection locked="0"/>
    </xf>
    <xf numFmtId="0" fontId="0" fillId="0" borderId="34" xfId="0" applyFill="1" applyBorder="1" applyAlignment="1" applyProtection="1">
      <alignment horizontal="center"/>
      <protection locked="0"/>
    </xf>
    <xf numFmtId="0" fontId="2" fillId="11" borderId="0" xfId="0" applyFont="1" applyFill="1" applyAlignment="1" applyProtection="1">
      <alignment horizontal="left"/>
      <protection locked="0"/>
    </xf>
    <xf numFmtId="0" fontId="2" fillId="11" borderId="31" xfId="0" applyFont="1" applyFill="1" applyBorder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31" xfId="0" applyFill="1" applyBorder="1" applyAlignment="1" applyProtection="1">
      <alignment horizontal="center"/>
      <protection locked="0"/>
    </xf>
    <xf numFmtId="0" fontId="1" fillId="0" borderId="26" xfId="0" applyFont="1" applyFill="1" applyBorder="1" applyAlignment="1" applyProtection="1">
      <alignment horizontal="center" vertical="center" wrapText="1"/>
      <protection locked="0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/>
    </xf>
    <xf numFmtId="0" fontId="41" fillId="0" borderId="0" xfId="0" applyFont="1" applyFill="1" applyBorder="1" applyAlignment="1" applyProtection="1">
      <alignment horizontal="right"/>
    </xf>
    <xf numFmtId="0" fontId="6" fillId="7" borderId="37" xfId="0" applyFont="1" applyFill="1" applyBorder="1" applyAlignment="1" applyProtection="1">
      <alignment horizontal="center"/>
    </xf>
    <xf numFmtId="0" fontId="40" fillId="7" borderId="38" xfId="0" applyFont="1" applyFill="1" applyBorder="1" applyAlignment="1" applyProtection="1">
      <alignment horizontal="center"/>
    </xf>
    <xf numFmtId="0" fontId="40" fillId="7" borderId="39" xfId="0" applyFont="1" applyFill="1" applyBorder="1" applyAlignment="1" applyProtection="1">
      <alignment horizontal="center"/>
    </xf>
    <xf numFmtId="1" fontId="5" fillId="11" borderId="0" xfId="0" quotePrefix="1" applyNumberFormat="1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right"/>
    </xf>
    <xf numFmtId="0" fontId="17" fillId="4" borderId="19" xfId="0" applyFont="1" applyFill="1" applyBorder="1" applyAlignment="1" applyProtection="1">
      <alignment horizontal="center" vertical="center"/>
    </xf>
    <xf numFmtId="0" fontId="17" fillId="4" borderId="7" xfId="0" applyFont="1" applyFill="1" applyBorder="1" applyAlignment="1" applyProtection="1">
      <alignment horizontal="center" vertical="center"/>
    </xf>
    <xf numFmtId="0" fontId="21" fillId="5" borderId="7" xfId="0" applyNumberFormat="1" applyFont="1" applyFill="1" applyBorder="1" applyAlignment="1" applyProtection="1">
      <alignment horizontal="center" vertical="center"/>
    </xf>
    <xf numFmtId="164" fontId="27" fillId="3" borderId="6" xfId="1" applyFont="1" applyFill="1" applyBorder="1" applyAlignment="1" applyProtection="1">
      <alignment horizontal="center"/>
    </xf>
    <xf numFmtId="164" fontId="27" fillId="3" borderId="18" xfId="1" applyFont="1" applyFill="1" applyBorder="1" applyAlignment="1" applyProtection="1">
      <alignment horizontal="center"/>
    </xf>
    <xf numFmtId="0" fontId="21" fillId="5" borderId="7" xfId="0" applyFont="1" applyFill="1" applyBorder="1" applyAlignment="1" applyProtection="1">
      <alignment horizontal="center" vertical="center"/>
    </xf>
    <xf numFmtId="0" fontId="21" fillId="5" borderId="7" xfId="0" quotePrefix="1" applyFont="1" applyFill="1" applyBorder="1" applyAlignment="1" applyProtection="1">
      <alignment horizontal="center" vertical="center"/>
    </xf>
    <xf numFmtId="0" fontId="22" fillId="4" borderId="10" xfId="0" applyFont="1" applyFill="1" applyBorder="1" applyAlignment="1" applyProtection="1">
      <alignment horizontal="center" vertical="center" wrapText="1"/>
    </xf>
    <xf numFmtId="0" fontId="22" fillId="4" borderId="1" xfId="0" applyFont="1" applyFill="1" applyBorder="1" applyAlignment="1" applyProtection="1">
      <alignment horizontal="center" vertical="center" wrapText="1"/>
    </xf>
    <xf numFmtId="0" fontId="21" fillId="5" borderId="6" xfId="0" applyFont="1" applyFill="1" applyBorder="1" applyAlignment="1" applyProtection="1">
      <alignment horizontal="center" vertical="center"/>
    </xf>
    <xf numFmtId="0" fontId="21" fillId="5" borderId="18" xfId="0" applyFont="1" applyFill="1" applyBorder="1" applyAlignment="1" applyProtection="1">
      <alignment horizontal="center" vertical="center"/>
    </xf>
    <xf numFmtId="0" fontId="21" fillId="5" borderId="19" xfId="0" applyFont="1" applyFill="1" applyBorder="1" applyAlignment="1" applyProtection="1">
      <alignment horizontal="center" vertical="center"/>
    </xf>
    <xf numFmtId="0" fontId="23" fillId="5" borderId="2" xfId="0" applyFont="1" applyFill="1" applyBorder="1" applyAlignment="1" applyProtection="1">
      <alignment horizontal="center" vertical="center" wrapText="1"/>
    </xf>
    <xf numFmtId="0" fontId="23" fillId="5" borderId="12" xfId="0" applyFont="1" applyFill="1" applyBorder="1" applyAlignment="1" applyProtection="1">
      <alignment horizontal="center" vertical="center" wrapText="1"/>
    </xf>
    <xf numFmtId="0" fontId="21" fillId="5" borderId="7" xfId="0" applyFont="1" applyFill="1" applyBorder="1" applyAlignment="1" applyProtection="1">
      <alignment horizontal="center" vertical="center" wrapText="1"/>
    </xf>
    <xf numFmtId="0" fontId="21" fillId="5" borderId="10" xfId="0" applyFont="1" applyFill="1" applyBorder="1" applyAlignment="1" applyProtection="1">
      <alignment horizontal="center" vertical="center" wrapText="1"/>
    </xf>
    <xf numFmtId="0" fontId="23" fillId="5" borderId="11" xfId="0" applyFont="1" applyFill="1" applyBorder="1" applyAlignment="1" applyProtection="1">
      <alignment horizontal="center" vertical="center" wrapText="1"/>
    </xf>
    <xf numFmtId="0" fontId="34" fillId="0" borderId="0" xfId="0" applyFont="1" applyAlignment="1">
      <alignment horizontal="center" shrinkToFit="1"/>
    </xf>
    <xf numFmtId="0" fontId="34" fillId="0" borderId="0" xfId="0" applyFont="1" applyAlignment="1">
      <alignment horizontal="center"/>
    </xf>
    <xf numFmtId="0" fontId="30" fillId="2" borderId="4" xfId="2" applyFont="1" applyFill="1" applyBorder="1" applyAlignment="1">
      <alignment horizontal="center"/>
    </xf>
    <xf numFmtId="0" fontId="30" fillId="2" borderId="0" xfId="2" applyFont="1" applyFill="1" applyBorder="1" applyAlignment="1">
      <alignment horizontal="center"/>
    </xf>
    <xf numFmtId="0" fontId="30" fillId="2" borderId="5" xfId="2" applyFont="1" applyFill="1" applyBorder="1" applyAlignment="1">
      <alignment horizontal="center"/>
    </xf>
    <xf numFmtId="0" fontId="3" fillId="2" borderId="4" xfId="2" applyFont="1" applyFill="1" applyBorder="1" applyAlignment="1">
      <alignment horizontal="center"/>
    </xf>
    <xf numFmtId="0" fontId="3" fillId="2" borderId="0" xfId="2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9" fillId="0" borderId="6" xfId="2" applyFont="1" applyBorder="1" applyAlignment="1">
      <alignment horizontal="center"/>
    </xf>
    <xf numFmtId="0" fontId="9" fillId="0" borderId="19" xfId="2" applyFont="1" applyBorder="1" applyAlignment="1">
      <alignment horizontal="center"/>
    </xf>
    <xf numFmtId="0" fontId="32" fillId="8" borderId="0" xfId="2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4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1" fillId="0" borderId="0" xfId="0" quotePrefix="1" applyFont="1"/>
    <xf numFmtId="14" fontId="0" fillId="0" borderId="0" xfId="0" applyNumberFormat="1"/>
    <xf numFmtId="0" fontId="0" fillId="12" borderId="0" xfId="0" applyFill="1"/>
    <xf numFmtId="14" fontId="0" fillId="12" borderId="0" xfId="0" applyNumberFormat="1" applyFill="1"/>
  </cellXfs>
  <cellStyles count="3">
    <cellStyle name="Milliers" xfId="1" builtinId="3"/>
    <cellStyle name="Normal" xfId="0" builtinId="0"/>
    <cellStyle name="Normal_BilanCoop20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12</xdr:col>
          <xdr:colOff>200025</xdr:colOff>
          <xdr:row>72</xdr:row>
          <xdr:rowOff>133350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118468</xdr:colOff>
      <xdr:row>0</xdr:row>
      <xdr:rowOff>104775</xdr:rowOff>
    </xdr:from>
    <xdr:to>
      <xdr:col>2</xdr:col>
      <xdr:colOff>329206</xdr:colOff>
      <xdr:row>6</xdr:row>
      <xdr:rowOff>114300</xdr:rowOff>
    </xdr:to>
    <xdr:pic>
      <xdr:nvPicPr>
        <xdr:cNvPr id="16418" name="Image 2">
          <a:extLst>
            <a:ext uri="{FF2B5EF4-FFF2-40B4-BE49-F238E27FC236}">
              <a16:creationId xmlns:a16="http://schemas.microsoft.com/office/drawing/2014/main" xmlns="" id="{00000000-0008-0000-0100-000022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8468" y="104775"/>
          <a:ext cx="1315638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926585</xdr:colOff>
      <xdr:row>0</xdr:row>
      <xdr:rowOff>27214</xdr:rowOff>
    </xdr:from>
    <xdr:to>
      <xdr:col>5</xdr:col>
      <xdr:colOff>2666272</xdr:colOff>
      <xdr:row>4</xdr:row>
      <xdr:rowOff>299357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6049" y="27214"/>
          <a:ext cx="1739687" cy="1524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="85" zoomScaleNormal="85" workbookViewId="0">
      <selection activeCell="O66" sqref="O66"/>
    </sheetView>
  </sheetViews>
  <sheetFormatPr baseColWidth="10" defaultRowHeight="12.75" x14ac:dyDescent="0.2"/>
  <sheetData/>
  <sheetProtection sheet="1" objects="1" scenarios="1" selectLockedCells="1" selectUnlockedCells="1"/>
  <phoneticPr fontId="0" type="noConversion"/>
  <printOptions horizontalCentered="1" verticalCentered="1"/>
  <pageMargins left="0.39370078740157483" right="0.39370078740157483" top="0" bottom="0" header="0" footer="0"/>
  <pageSetup paperSize="9" scale="65" orientation="portrait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Document.8" shapeId="1031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12</xdr:col>
                <xdr:colOff>200025</xdr:colOff>
                <xdr:row>72</xdr:row>
                <xdr:rowOff>133350</xdr:rowOff>
              </to>
            </anchor>
          </objectPr>
        </oleObject>
      </mc:Choice>
      <mc:Fallback>
        <oleObject progId="Word.Document.8" shapeId="103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workbookViewId="0">
      <selection activeCell="D16" sqref="D16"/>
    </sheetView>
  </sheetViews>
  <sheetFormatPr baseColWidth="10" defaultColWidth="11.5703125" defaultRowHeight="12.75" x14ac:dyDescent="0.2"/>
  <cols>
    <col min="1" max="1" width="9.5703125" style="83" customWidth="1"/>
    <col min="2" max="2" width="7" style="83" customWidth="1"/>
    <col min="3" max="3" width="7.5703125" style="83" customWidth="1"/>
    <col min="4" max="4" width="7.140625" style="83" customWidth="1"/>
    <col min="5" max="5" width="5.28515625" style="83" customWidth="1"/>
    <col min="6" max="6" width="10.140625" style="83" customWidth="1"/>
    <col min="7" max="7" width="6.85546875" style="83" customWidth="1"/>
    <col min="8" max="8" width="3" style="83" customWidth="1"/>
    <col min="9" max="9" width="7.140625" style="83" customWidth="1"/>
    <col min="10" max="10" width="33.140625" style="83" customWidth="1"/>
    <col min="11" max="11" width="11.5703125" style="83" customWidth="1"/>
    <col min="12" max="12" width="5.5703125" style="83" customWidth="1"/>
    <col min="13" max="13" width="2.42578125" style="83" customWidth="1"/>
    <col min="14" max="14" width="1" style="83" customWidth="1"/>
    <col min="15" max="15" width="2" style="83" customWidth="1"/>
    <col min="16" max="16384" width="11.5703125" style="83"/>
  </cols>
  <sheetData>
    <row r="1" spans="1:15" ht="15" x14ac:dyDescent="0.2">
      <c r="A1" s="82"/>
      <c r="D1" s="192" t="s">
        <v>75</v>
      </c>
      <c r="E1" s="193"/>
      <c r="F1" s="193"/>
      <c r="G1" s="193"/>
      <c r="H1" s="193"/>
      <c r="I1" s="193"/>
      <c r="J1" s="193"/>
      <c r="K1" s="194"/>
    </row>
    <row r="2" spans="1:15" ht="15" x14ac:dyDescent="0.2">
      <c r="D2" s="196" t="s">
        <v>76</v>
      </c>
      <c r="E2" s="197"/>
      <c r="F2" s="197"/>
      <c r="G2" s="197"/>
      <c r="H2" s="197"/>
      <c r="I2" s="197"/>
      <c r="J2" s="197"/>
      <c r="K2" s="198"/>
    </row>
    <row r="3" spans="1:15" ht="15" x14ac:dyDescent="0.2">
      <c r="D3" s="196" t="s">
        <v>77</v>
      </c>
      <c r="E3" s="199"/>
      <c r="F3" s="199"/>
      <c r="G3" s="199"/>
      <c r="H3" s="199"/>
      <c r="I3" s="199"/>
      <c r="J3" s="199"/>
      <c r="K3" s="200"/>
    </row>
    <row r="4" spans="1:15" ht="15" x14ac:dyDescent="0.2">
      <c r="D4" s="196" t="s">
        <v>78</v>
      </c>
      <c r="E4" s="199"/>
      <c r="F4" s="199"/>
      <c r="G4" s="199"/>
      <c r="H4" s="199"/>
      <c r="I4" s="199"/>
      <c r="J4" s="199"/>
      <c r="K4" s="200"/>
    </row>
    <row r="5" spans="1:15" ht="15" x14ac:dyDescent="0.2">
      <c r="D5" s="196" t="s">
        <v>90</v>
      </c>
      <c r="E5" s="199"/>
      <c r="F5" s="199"/>
      <c r="G5" s="199"/>
      <c r="H5" s="199"/>
      <c r="I5" s="199"/>
      <c r="J5" s="199"/>
      <c r="K5" s="200"/>
    </row>
    <row r="6" spans="1:15" ht="15" x14ac:dyDescent="0.2">
      <c r="D6" s="196" t="s">
        <v>79</v>
      </c>
      <c r="E6" s="199"/>
      <c r="F6" s="199"/>
      <c r="G6" s="199"/>
      <c r="H6" s="199"/>
      <c r="I6" s="199"/>
      <c r="J6" s="199"/>
      <c r="K6" s="200"/>
    </row>
    <row r="7" spans="1:15" ht="15.75" thickBot="1" x14ac:dyDescent="0.25">
      <c r="D7" s="216"/>
      <c r="E7" s="217"/>
      <c r="F7" s="217"/>
      <c r="G7" s="217"/>
      <c r="H7" s="217"/>
      <c r="I7" s="217"/>
      <c r="J7" s="217"/>
      <c r="K7" s="218"/>
    </row>
    <row r="8" spans="1:15" x14ac:dyDescent="0.2">
      <c r="D8" s="127"/>
      <c r="E8" s="127"/>
      <c r="F8" s="127"/>
      <c r="G8" s="127"/>
      <c r="H8" s="127"/>
      <c r="I8" s="127"/>
      <c r="J8" s="127"/>
      <c r="K8" s="127"/>
    </row>
    <row r="10" spans="1:15" ht="23.25" x14ac:dyDescent="0.35">
      <c r="A10" s="195" t="s">
        <v>0</v>
      </c>
      <c r="B10" s="195"/>
      <c r="C10" s="195"/>
      <c r="D10" s="195"/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195"/>
    </row>
    <row r="11" spans="1:15" s="85" customFormat="1" ht="12.75" customHeight="1" x14ac:dyDescent="0.2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</row>
    <row r="12" spans="1:15" s="85" customFormat="1" ht="12.75" customHeight="1" x14ac:dyDescent="0.2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</row>
    <row r="13" spans="1:15" s="85" customFormat="1" ht="12.75" customHeight="1" x14ac:dyDescent="0.2">
      <c r="A13" s="84"/>
      <c r="B13" s="84"/>
      <c r="C13" s="84"/>
      <c r="D13" s="84"/>
      <c r="E13" s="86"/>
      <c r="F13" s="126" t="s">
        <v>1</v>
      </c>
      <c r="G13" s="219">
        <v>2017</v>
      </c>
      <c r="H13" s="219"/>
      <c r="I13" s="219"/>
    </row>
    <row r="14" spans="1:15" s="85" customFormat="1" ht="12.75" customHeight="1" x14ac:dyDescent="0.2">
      <c r="A14" s="84"/>
      <c r="B14" s="84"/>
      <c r="C14" s="84"/>
      <c r="D14" s="84"/>
      <c r="E14" s="84"/>
    </row>
    <row r="15" spans="1:15" x14ac:dyDescent="0.2">
      <c r="D15" s="220" t="s">
        <v>170</v>
      </c>
      <c r="E15" s="220"/>
      <c r="F15" s="220"/>
      <c r="G15" s="191"/>
    </row>
    <row r="17" spans="2:11" ht="13.5" thickBot="1" x14ac:dyDescent="0.25"/>
    <row r="18" spans="2:11" s="87" customFormat="1" ht="16.5" thickTop="1" x14ac:dyDescent="0.25">
      <c r="B18" s="128" t="s">
        <v>80</v>
      </c>
      <c r="C18" s="129"/>
      <c r="D18" s="129"/>
      <c r="E18" s="129"/>
      <c r="F18" s="130"/>
      <c r="G18" s="130"/>
      <c r="H18" s="209" t="s">
        <v>91</v>
      </c>
      <c r="I18" s="210"/>
      <c r="J18" s="210"/>
      <c r="K18" s="211"/>
    </row>
    <row r="19" spans="2:11" x14ac:dyDescent="0.2">
      <c r="B19" s="160"/>
      <c r="C19" s="161"/>
      <c r="D19" s="161"/>
      <c r="E19" s="161"/>
      <c r="F19" s="161"/>
      <c r="G19" s="161"/>
      <c r="H19" s="212"/>
      <c r="I19" s="212"/>
      <c r="J19" s="212"/>
      <c r="K19" s="213"/>
    </row>
    <row r="20" spans="2:11" x14ac:dyDescent="0.2">
      <c r="B20" s="131"/>
      <c r="C20" s="88"/>
      <c r="D20" s="88"/>
      <c r="E20" s="88"/>
      <c r="F20" s="81"/>
      <c r="G20" s="81"/>
      <c r="H20" s="212"/>
      <c r="I20" s="212"/>
      <c r="J20" s="212"/>
      <c r="K20" s="213"/>
    </row>
    <row r="21" spans="2:11" x14ac:dyDescent="0.2">
      <c r="B21" s="160"/>
      <c r="C21" s="161"/>
      <c r="D21" s="161"/>
      <c r="E21" s="161"/>
      <c r="F21" s="161"/>
      <c r="G21" s="161"/>
      <c r="H21" s="212"/>
      <c r="I21" s="212"/>
      <c r="J21" s="212"/>
      <c r="K21" s="213"/>
    </row>
    <row r="22" spans="2:11" x14ac:dyDescent="0.2">
      <c r="B22" s="160"/>
      <c r="C22" s="161"/>
      <c r="D22" s="161"/>
      <c r="E22" s="161"/>
      <c r="F22" s="161"/>
      <c r="G22" s="161"/>
      <c r="H22" s="212"/>
      <c r="I22" s="212"/>
      <c r="J22" s="212"/>
      <c r="K22" s="213"/>
    </row>
    <row r="23" spans="2:11" x14ac:dyDescent="0.2">
      <c r="B23" s="131"/>
      <c r="C23" s="88"/>
      <c r="D23" s="88"/>
      <c r="E23" s="88"/>
      <c r="F23" s="81"/>
      <c r="G23" s="81" t="s">
        <v>46</v>
      </c>
      <c r="H23" s="212"/>
      <c r="I23" s="212"/>
      <c r="J23" s="212"/>
      <c r="K23" s="213"/>
    </row>
    <row r="24" spans="2:11" ht="13.5" customHeight="1" x14ac:dyDescent="0.2">
      <c r="B24" s="151"/>
      <c r="C24" s="152"/>
      <c r="D24" s="152"/>
      <c r="E24" s="88"/>
      <c r="F24" s="81"/>
      <c r="G24" s="81"/>
      <c r="H24" s="212"/>
      <c r="I24" s="212"/>
      <c r="J24" s="212"/>
      <c r="K24" s="213"/>
    </row>
    <row r="25" spans="2:11" ht="12.75" customHeight="1" x14ac:dyDescent="0.2">
      <c r="B25" s="151"/>
      <c r="C25" s="156"/>
      <c r="D25" s="156"/>
      <c r="E25" s="157"/>
      <c r="F25" s="157"/>
      <c r="G25" s="158"/>
      <c r="H25" s="212"/>
      <c r="I25" s="212"/>
      <c r="J25" s="212"/>
      <c r="K25" s="213"/>
    </row>
    <row r="26" spans="2:11" ht="12.75" customHeight="1" x14ac:dyDescent="0.2">
      <c r="B26" s="151"/>
      <c r="C26" s="156"/>
      <c r="D26" s="156"/>
      <c r="E26" s="157"/>
      <c r="F26" s="157"/>
      <c r="G26" s="158"/>
      <c r="H26" s="212"/>
      <c r="I26" s="212"/>
      <c r="J26" s="212"/>
      <c r="K26" s="213"/>
    </row>
    <row r="27" spans="2:11" x14ac:dyDescent="0.2">
      <c r="B27" s="151"/>
      <c r="C27" s="156"/>
      <c r="D27" s="156"/>
      <c r="E27" s="157"/>
      <c r="F27" s="157"/>
      <c r="G27" s="155"/>
      <c r="H27" s="212"/>
      <c r="I27" s="212"/>
      <c r="J27" s="212"/>
      <c r="K27" s="213"/>
    </row>
    <row r="28" spans="2:11" x14ac:dyDescent="0.2">
      <c r="B28" s="151"/>
      <c r="C28" s="155"/>
      <c r="D28" s="155"/>
      <c r="E28" s="155"/>
      <c r="F28" s="155"/>
      <c r="G28" s="155"/>
      <c r="H28" s="212"/>
      <c r="I28" s="212"/>
      <c r="J28" s="212"/>
      <c r="K28" s="213"/>
    </row>
    <row r="29" spans="2:11" x14ac:dyDescent="0.2">
      <c r="B29" s="151"/>
      <c r="C29" s="159"/>
      <c r="D29" s="159"/>
      <c r="E29" s="214" t="s">
        <v>89</v>
      </c>
      <c r="F29" s="215"/>
      <c r="G29" s="215"/>
      <c r="H29" s="205" t="s">
        <v>160</v>
      </c>
      <c r="I29" s="205"/>
      <c r="J29" s="205"/>
      <c r="K29" s="206"/>
    </row>
    <row r="30" spans="2:11" x14ac:dyDescent="0.2">
      <c r="B30" s="151"/>
      <c r="C30" s="159"/>
      <c r="D30" s="159"/>
      <c r="E30" s="159"/>
      <c r="F30" s="159"/>
      <c r="G30" s="159"/>
      <c r="H30" s="207"/>
      <c r="I30" s="207"/>
      <c r="J30" s="207"/>
      <c r="K30" s="208"/>
    </row>
    <row r="31" spans="2:11" ht="13.5" thickBot="1" x14ac:dyDescent="0.25">
      <c r="B31" s="132"/>
      <c r="C31" s="133"/>
      <c r="D31" s="133"/>
      <c r="E31" s="133"/>
      <c r="F31" s="134"/>
      <c r="G31" s="134"/>
      <c r="H31" s="203"/>
      <c r="I31" s="203"/>
      <c r="J31" s="203"/>
      <c r="K31" s="204"/>
    </row>
    <row r="32" spans="2:11" ht="13.5" thickTop="1" x14ac:dyDescent="0.2"/>
    <row r="33" spans="1:11" ht="18" x14ac:dyDescent="0.25">
      <c r="B33" s="202" t="s">
        <v>2</v>
      </c>
      <c r="C33" s="202"/>
      <c r="D33" s="202"/>
      <c r="E33" s="202"/>
      <c r="F33" s="202"/>
      <c r="G33" s="202"/>
      <c r="H33" s="202"/>
      <c r="I33" s="202"/>
      <c r="J33" s="202"/>
      <c r="K33" s="202"/>
    </row>
    <row r="40" spans="1:11" x14ac:dyDescent="0.2">
      <c r="A40" s="89"/>
      <c r="B40" s="201"/>
      <c r="C40" s="201"/>
      <c r="D40" s="201"/>
      <c r="E40" s="201"/>
      <c r="F40" s="201"/>
      <c r="G40" s="201"/>
      <c r="H40" s="201"/>
      <c r="I40" s="201"/>
      <c r="J40" s="201"/>
      <c r="K40" s="201"/>
    </row>
  </sheetData>
  <sheetProtection selectLockedCells="1"/>
  <mergeCells count="17">
    <mergeCell ref="H18:K28"/>
    <mergeCell ref="E29:G29"/>
    <mergeCell ref="D5:K5"/>
    <mergeCell ref="D7:K7"/>
    <mergeCell ref="D6:K6"/>
    <mergeCell ref="G13:I13"/>
    <mergeCell ref="D15:F15"/>
    <mergeCell ref="B40:K40"/>
    <mergeCell ref="B33:K33"/>
    <mergeCell ref="H31:K31"/>
    <mergeCell ref="H29:K29"/>
    <mergeCell ref="H30:K30"/>
    <mergeCell ref="D1:K1"/>
    <mergeCell ref="A10:O10"/>
    <mergeCell ref="D2:K2"/>
    <mergeCell ref="D3:K3"/>
    <mergeCell ref="D4:K4"/>
  </mergeCells>
  <phoneticPr fontId="0" type="noConversion"/>
  <pageMargins left="0.78740157499999996" right="0.78740157499999996" top="0.984251969" bottom="0.984251969" header="0.4921259845" footer="0.4921259845"/>
  <pageSetup paperSize="9" scale="98" orientation="landscape" horizontalDpi="4294967293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048576"/>
  <sheetViews>
    <sheetView zoomScale="80" zoomScaleNormal="80" workbookViewId="0">
      <pane xSplit="5" ySplit="5" topLeftCell="F6" activePane="bottomRight" state="frozen"/>
      <selection pane="topRight" activeCell="I1" sqref="I1"/>
      <selection pane="bottomLeft" activeCell="A6" sqref="A6"/>
      <selection pane="bottomRight" activeCell="F23" sqref="F23"/>
    </sheetView>
  </sheetViews>
  <sheetFormatPr baseColWidth="10" defaultRowHeight="12.75" x14ac:dyDescent="0.2"/>
  <cols>
    <col min="1" max="1" width="5.5703125" style="52" customWidth="1"/>
    <col min="2" max="2" width="12.85546875" style="1" bestFit="1" customWidth="1"/>
    <col min="3" max="3" width="38.5703125" style="1" customWidth="1"/>
    <col min="4" max="6" width="11.5703125" style="1" customWidth="1"/>
    <col min="7" max="8" width="11.140625" style="1" customWidth="1"/>
    <col min="9" max="9" width="12.5703125" style="1" customWidth="1"/>
    <col min="10" max="10" width="5.7109375" style="1" customWidth="1"/>
    <col min="11" max="11" width="12.5703125" style="1" customWidth="1"/>
    <col min="12" max="14" width="11.140625" style="1" customWidth="1"/>
    <col min="15" max="15" width="12.85546875" style="1" customWidth="1"/>
    <col min="16" max="16" width="4.85546875" style="1" customWidth="1"/>
    <col min="17" max="18" width="10.7109375" style="1" customWidth="1"/>
    <col min="19" max="19" width="11.5703125" style="1" customWidth="1"/>
    <col min="20" max="20" width="12" style="1" customWidth="1"/>
    <col min="21" max="22" width="10.7109375" style="1" customWidth="1"/>
    <col min="23" max="23" width="1.5703125" style="1" customWidth="1"/>
    <col min="24" max="24" width="10.7109375" style="1" customWidth="1"/>
    <col min="25" max="25" width="12.7109375" style="1" customWidth="1"/>
    <col min="26" max="26" width="10.7109375" style="1" customWidth="1"/>
    <col min="27" max="27" width="11.140625" style="1" customWidth="1"/>
    <col min="28" max="28" width="10.28515625" style="1" customWidth="1"/>
    <col min="29" max="29" width="10.7109375" style="1" customWidth="1"/>
    <col min="30" max="30" width="11.7109375" style="1" customWidth="1"/>
    <col min="31" max="16384" width="11.42578125" style="1"/>
  </cols>
  <sheetData>
    <row r="1" spans="1:30" s="35" customFormat="1" ht="26.25" customHeight="1" x14ac:dyDescent="0.2">
      <c r="A1" s="54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102"/>
      <c r="P1" s="105"/>
      <c r="Q1" s="221" t="s">
        <v>29</v>
      </c>
      <c r="R1" s="222"/>
      <c r="S1" s="222"/>
      <c r="T1" s="222"/>
      <c r="U1" s="222"/>
      <c r="V1" s="222"/>
      <c r="W1" s="56"/>
      <c r="X1" s="221" t="s">
        <v>30</v>
      </c>
      <c r="Y1" s="222"/>
      <c r="Z1" s="222"/>
      <c r="AA1" s="222"/>
      <c r="AB1" s="222"/>
      <c r="AC1" s="222"/>
      <c r="AD1" s="222"/>
    </row>
    <row r="2" spans="1:30" s="36" customFormat="1" ht="11.25" x14ac:dyDescent="0.2">
      <c r="A2" s="57"/>
      <c r="B2" s="58"/>
      <c r="C2" s="58"/>
      <c r="D2" s="58"/>
      <c r="E2" s="58"/>
      <c r="F2" s="58"/>
      <c r="G2" s="59"/>
      <c r="H2" s="59"/>
      <c r="I2" s="59"/>
      <c r="J2" s="59"/>
      <c r="K2" s="59"/>
      <c r="L2" s="59"/>
      <c r="M2" s="59"/>
      <c r="N2" s="58"/>
      <c r="O2" s="103"/>
      <c r="P2" s="104"/>
      <c r="Q2" s="62" t="s">
        <v>106</v>
      </c>
      <c r="R2" s="60" t="s">
        <v>107</v>
      </c>
      <c r="S2" s="60" t="s">
        <v>108</v>
      </c>
      <c r="T2" s="60" t="s">
        <v>109</v>
      </c>
      <c r="U2" s="60" t="s">
        <v>110</v>
      </c>
      <c r="V2" s="60" t="s">
        <v>112</v>
      </c>
      <c r="W2" s="61"/>
      <c r="X2" s="62" t="s">
        <v>111</v>
      </c>
      <c r="Y2" s="60" t="s">
        <v>113</v>
      </c>
      <c r="Z2" s="60" t="s">
        <v>114</v>
      </c>
      <c r="AA2" s="162">
        <v>4</v>
      </c>
      <c r="AB2" s="162">
        <v>5</v>
      </c>
      <c r="AC2" s="162">
        <v>6</v>
      </c>
      <c r="AD2" s="162">
        <v>7</v>
      </c>
    </row>
    <row r="3" spans="1:30" s="35" customFormat="1" ht="63" customHeight="1" x14ac:dyDescent="0.2">
      <c r="A3" s="223" t="s">
        <v>31</v>
      </c>
      <c r="B3" s="226" t="s">
        <v>32</v>
      </c>
      <c r="C3" s="227" t="s">
        <v>33</v>
      </c>
      <c r="D3" s="228" t="s">
        <v>34</v>
      </c>
      <c r="E3" s="233" t="s">
        <v>35</v>
      </c>
      <c r="F3" s="236" t="s">
        <v>164</v>
      </c>
      <c r="G3" s="230" t="s">
        <v>81</v>
      </c>
      <c r="H3" s="231"/>
      <c r="I3" s="231"/>
      <c r="J3" s="231"/>
      <c r="K3" s="232"/>
      <c r="L3" s="226" t="s">
        <v>36</v>
      </c>
      <c r="M3" s="226"/>
      <c r="N3" s="226"/>
      <c r="O3" s="235" t="s">
        <v>37</v>
      </c>
      <c r="P3" s="223" t="s">
        <v>31</v>
      </c>
      <c r="Q3" s="175" t="s">
        <v>86</v>
      </c>
      <c r="R3" s="64" t="s">
        <v>83</v>
      </c>
      <c r="S3" s="64" t="s">
        <v>115</v>
      </c>
      <c r="T3" s="63" t="s">
        <v>8</v>
      </c>
      <c r="U3" s="64" t="s">
        <v>116</v>
      </c>
      <c r="V3" s="64" t="s">
        <v>117</v>
      </c>
      <c r="W3" s="65"/>
      <c r="X3" s="175" t="s">
        <v>120</v>
      </c>
      <c r="Y3" s="64" t="s">
        <v>88</v>
      </c>
      <c r="Z3" s="64" t="s">
        <v>121</v>
      </c>
      <c r="AA3" s="64" t="s">
        <v>124</v>
      </c>
      <c r="AB3" s="64" t="s">
        <v>122</v>
      </c>
      <c r="AC3" s="64" t="s">
        <v>87</v>
      </c>
      <c r="AD3" s="63" t="s">
        <v>38</v>
      </c>
    </row>
    <row r="4" spans="1:30" ht="82.9" customHeight="1" x14ac:dyDescent="0.2">
      <c r="A4" s="223"/>
      <c r="B4" s="226"/>
      <c r="C4" s="227"/>
      <c r="D4" s="229"/>
      <c r="E4" s="234"/>
      <c r="F4" s="237"/>
      <c r="G4" s="66" t="s">
        <v>39</v>
      </c>
      <c r="H4" s="66" t="s">
        <v>40</v>
      </c>
      <c r="I4" s="66" t="s">
        <v>41</v>
      </c>
      <c r="J4" s="138" t="s">
        <v>56</v>
      </c>
      <c r="K4" s="137" t="s">
        <v>57</v>
      </c>
      <c r="L4" s="66" t="s">
        <v>39</v>
      </c>
      <c r="M4" s="66" t="s">
        <v>40</v>
      </c>
      <c r="N4" s="66" t="s">
        <v>41</v>
      </c>
      <c r="O4" s="235"/>
      <c r="P4" s="223"/>
      <c r="Q4" s="67" t="s">
        <v>118</v>
      </c>
      <c r="R4" s="67" t="s">
        <v>84</v>
      </c>
      <c r="S4" s="67" t="s">
        <v>45</v>
      </c>
      <c r="T4" s="67" t="s">
        <v>85</v>
      </c>
      <c r="U4" s="67" t="s">
        <v>119</v>
      </c>
      <c r="V4" s="67" t="s">
        <v>42</v>
      </c>
      <c r="W4" s="68"/>
      <c r="X4" s="67" t="s">
        <v>82</v>
      </c>
      <c r="Y4" s="67" t="s">
        <v>84</v>
      </c>
      <c r="Z4" s="67" t="s">
        <v>123</v>
      </c>
      <c r="AA4" s="67"/>
      <c r="AB4" s="67"/>
      <c r="AC4" s="67" t="s">
        <v>125</v>
      </c>
      <c r="AD4" s="67" t="s">
        <v>43</v>
      </c>
    </row>
    <row r="5" spans="1:30" s="53" customFormat="1" x14ac:dyDescent="0.2">
      <c r="A5" s="69" t="str">
        <f>+CONCATENATE("REPORT DES SOLDES DE TRESORERIE DU 31/03/",Infos!G13)</f>
        <v>REPORT DES SOLDES DE TRESORERIE DU 31/03/2017</v>
      </c>
      <c r="B5" s="70"/>
      <c r="C5" s="70"/>
      <c r="D5" s="71"/>
      <c r="E5" s="107" t="s">
        <v>47</v>
      </c>
      <c r="F5" s="185"/>
      <c r="G5" s="72"/>
      <c r="H5" s="72"/>
      <c r="I5" s="184">
        <f>1875.93+30.4</f>
        <v>1906.3300000000002</v>
      </c>
      <c r="J5" s="139"/>
      <c r="K5" s="153">
        <f>I5</f>
        <v>1906.3300000000002</v>
      </c>
      <c r="L5" s="73"/>
      <c r="M5" s="74"/>
      <c r="N5" s="184">
        <v>25.2</v>
      </c>
      <c r="O5" s="37">
        <f>+N5+I5</f>
        <v>1931.5300000000002</v>
      </c>
      <c r="P5" s="75"/>
      <c r="Q5" s="73"/>
      <c r="R5" s="76"/>
      <c r="S5" s="74"/>
      <c r="T5" s="74"/>
      <c r="U5" s="74"/>
      <c r="V5" s="74"/>
      <c r="W5" s="77"/>
      <c r="X5" s="73"/>
      <c r="Y5" s="76"/>
      <c r="Z5" s="76"/>
      <c r="AA5" s="76"/>
      <c r="AB5" s="76"/>
      <c r="AC5" s="76"/>
      <c r="AD5" s="78"/>
    </row>
    <row r="6" spans="1:30" s="46" customFormat="1" x14ac:dyDescent="0.2">
      <c r="A6" s="182">
        <v>1</v>
      </c>
      <c r="B6" s="90">
        <v>42832</v>
      </c>
      <c r="C6" s="38" t="s">
        <v>127</v>
      </c>
      <c r="D6" s="39" t="str">
        <f t="shared" ref="D6:D32" si="0">+IF((G6-H6+L6-M6)=(SUM(Q6:V6)-SUM(X6:AD6)),"","VENTILATION")</f>
        <v/>
      </c>
      <c r="E6" s="92">
        <v>6</v>
      </c>
      <c r="F6" s="186"/>
      <c r="G6" s="40"/>
      <c r="H6" s="40">
        <v>3.37</v>
      </c>
      <c r="I6" s="41">
        <f>+G6-H6+I5</f>
        <v>1902.9600000000003</v>
      </c>
      <c r="J6" s="183" t="s">
        <v>159</v>
      </c>
      <c r="K6" s="153">
        <f>IF(J6&lt;&gt;"",K5+G6-H6,K5)</f>
        <v>1902.9600000000003</v>
      </c>
      <c r="L6" s="42"/>
      <c r="M6" s="42"/>
      <c r="N6" s="41">
        <f>+L6-M6+N5</f>
        <v>25.2</v>
      </c>
      <c r="O6" s="43">
        <f>+N6+I6</f>
        <v>1928.1600000000003</v>
      </c>
      <c r="P6" s="51">
        <f t="shared" ref="P6:P32" si="1">IF(ISBLANK(A6),"",A6)</f>
        <v>1</v>
      </c>
      <c r="Q6" s="44">
        <f>IF(E6=8,SUM(G6+L6),0)</f>
        <v>0</v>
      </c>
      <c r="R6" s="44">
        <f>IF(E6=9,SUM(G6+L6),0)</f>
        <v>0</v>
      </c>
      <c r="S6" s="44">
        <f>IF(E6=10,SUM(G6+L6),0)</f>
        <v>0</v>
      </c>
      <c r="T6" s="44">
        <f>IF(E6=11,SUM(G6+L6),0)</f>
        <v>0</v>
      </c>
      <c r="U6" s="44">
        <f>IF(E6=12,SUM(G6+L6),0)</f>
        <v>0</v>
      </c>
      <c r="V6" s="44">
        <f>IF(E6=13,SUM(G6+L6),0)</f>
        <v>0</v>
      </c>
      <c r="W6" s="45"/>
      <c r="X6" s="44">
        <f>IF(E6=1,SUM(H6+M6),0)</f>
        <v>0</v>
      </c>
      <c r="Y6" s="44">
        <f>IF(E6=2,SUM(H6+M6),0)</f>
        <v>0</v>
      </c>
      <c r="Z6" s="44">
        <f>IF(E6=3,SUM(H6+M6),0)</f>
        <v>0</v>
      </c>
      <c r="AA6" s="44">
        <f>IF(E6=4,SUM(H6+M6),0)</f>
        <v>0</v>
      </c>
      <c r="AB6" s="44">
        <f>IF(E6=5,SUM(H6+M6),0)</f>
        <v>0</v>
      </c>
      <c r="AC6" s="44">
        <f>IF(E6=6,SUM(H6+M6),0)</f>
        <v>3.37</v>
      </c>
      <c r="AD6" s="44">
        <f>IF(E6=7,SUM(H6+M6),0)</f>
        <v>0</v>
      </c>
    </row>
    <row r="7" spans="1:30" s="46" customFormat="1" x14ac:dyDescent="0.2">
      <c r="A7" s="182">
        <v>2</v>
      </c>
      <c r="B7" s="90">
        <v>42832</v>
      </c>
      <c r="C7" s="48" t="s">
        <v>128</v>
      </c>
      <c r="D7" s="39" t="str">
        <f t="shared" si="0"/>
        <v/>
      </c>
      <c r="E7" s="92">
        <v>4</v>
      </c>
      <c r="F7" s="187"/>
      <c r="G7" s="47"/>
      <c r="H7" s="47">
        <v>40</v>
      </c>
      <c r="I7" s="49">
        <f>+G7-H7+I6</f>
        <v>1862.9600000000003</v>
      </c>
      <c r="J7" s="183" t="s">
        <v>159</v>
      </c>
      <c r="K7" s="153">
        <f t="shared" ref="K7:K32" si="2">IF(J7&lt;&gt;"",K6+G7-H7,K6)</f>
        <v>1862.9600000000003</v>
      </c>
      <c r="L7" s="47"/>
      <c r="M7" s="47"/>
      <c r="N7" s="41">
        <f t="shared" ref="N7:N32" si="3">+L7-M7+N6</f>
        <v>25.2</v>
      </c>
      <c r="O7" s="50">
        <f>+N7+I7</f>
        <v>1888.1600000000003</v>
      </c>
      <c r="P7" s="51">
        <f t="shared" si="1"/>
        <v>2</v>
      </c>
      <c r="Q7" s="44">
        <f t="shared" ref="Q7:Q32" si="4">IF(E7=8,SUM(G7+L7),0)</f>
        <v>0</v>
      </c>
      <c r="R7" s="44">
        <f t="shared" ref="R7:R32" si="5">IF(E7=9,SUM(G7+L7),0)</f>
        <v>0</v>
      </c>
      <c r="S7" s="44">
        <f t="shared" ref="S7:S32" si="6">IF(E7=10,SUM(G7+L7),0)</f>
        <v>0</v>
      </c>
      <c r="T7" s="44">
        <f t="shared" ref="T7:T32" si="7">IF(E7=11,SUM(G7+L7),0)</f>
        <v>0</v>
      </c>
      <c r="U7" s="44">
        <f t="shared" ref="U7:U32" si="8">IF(E7=12,SUM(G7+L7),0)</f>
        <v>0</v>
      </c>
      <c r="V7" s="44">
        <f t="shared" ref="V7:V32" si="9">IF(E7=13,SUM(G7+L7),0)</f>
        <v>0</v>
      </c>
      <c r="W7" s="45"/>
      <c r="X7" s="44">
        <f t="shared" ref="X7:X32" si="10">IF(E7=1,SUM(H7+M7),0)</f>
        <v>0</v>
      </c>
      <c r="Y7" s="44">
        <f t="shared" ref="Y7:Y32" si="11">IF(E7=2,SUM(H7+M7),0)</f>
        <v>0</v>
      </c>
      <c r="Z7" s="44">
        <f t="shared" ref="Z7:Z32" si="12">IF(E7=3,SUM(H7+M7),0)</f>
        <v>0</v>
      </c>
      <c r="AA7" s="44">
        <f t="shared" ref="AA7:AA32" si="13">IF(E7=4,SUM(H7+M7),0)</f>
        <v>40</v>
      </c>
      <c r="AB7" s="44">
        <f t="shared" ref="AB7:AB32" si="14">IF(E7=5,SUM(H7+M7),0)</f>
        <v>0</v>
      </c>
      <c r="AC7" s="44">
        <f t="shared" ref="AC7:AC32" si="15">IF(E7=6,SUM(H7+M7),0)</f>
        <v>0</v>
      </c>
      <c r="AD7" s="44">
        <f t="shared" ref="AD7:AD32" si="16">IF(E7=7,SUM(H7+M7),0)</f>
        <v>0</v>
      </c>
    </row>
    <row r="8" spans="1:30" s="46" customFormat="1" x14ac:dyDescent="0.2">
      <c r="A8" s="182">
        <v>3</v>
      </c>
      <c r="B8" s="90">
        <v>42843</v>
      </c>
      <c r="C8" s="48" t="s">
        <v>129</v>
      </c>
      <c r="D8" s="39" t="str">
        <f t="shared" si="0"/>
        <v/>
      </c>
      <c r="E8" s="92">
        <v>5</v>
      </c>
      <c r="F8" s="187"/>
      <c r="G8" s="47"/>
      <c r="H8" s="47">
        <v>294</v>
      </c>
      <c r="I8" s="49">
        <f t="shared" ref="I8:I32" si="17">+G8-H8+I7</f>
        <v>1568.9600000000003</v>
      </c>
      <c r="J8" s="183" t="s">
        <v>159</v>
      </c>
      <c r="K8" s="153">
        <f t="shared" si="2"/>
        <v>1568.9600000000003</v>
      </c>
      <c r="L8" s="47"/>
      <c r="M8" s="47"/>
      <c r="N8" s="41">
        <f t="shared" si="3"/>
        <v>25.2</v>
      </c>
      <c r="O8" s="50">
        <f t="shared" ref="O8:O32" si="18">+N8+I8</f>
        <v>1594.1600000000003</v>
      </c>
      <c r="P8" s="51">
        <f t="shared" si="1"/>
        <v>3</v>
      </c>
      <c r="Q8" s="44">
        <f t="shared" si="4"/>
        <v>0</v>
      </c>
      <c r="R8" s="44">
        <f t="shared" si="5"/>
        <v>0</v>
      </c>
      <c r="S8" s="44">
        <f t="shared" si="6"/>
        <v>0</v>
      </c>
      <c r="T8" s="44">
        <f t="shared" si="7"/>
        <v>0</v>
      </c>
      <c r="U8" s="44">
        <f t="shared" si="8"/>
        <v>0</v>
      </c>
      <c r="V8" s="44">
        <f t="shared" si="9"/>
        <v>0</v>
      </c>
      <c r="W8" s="45"/>
      <c r="X8" s="44">
        <f t="shared" si="10"/>
        <v>0</v>
      </c>
      <c r="Y8" s="44">
        <f t="shared" si="11"/>
        <v>0</v>
      </c>
      <c r="Z8" s="44">
        <f t="shared" si="12"/>
        <v>0</v>
      </c>
      <c r="AA8" s="44">
        <f t="shared" si="13"/>
        <v>0</v>
      </c>
      <c r="AB8" s="44">
        <f t="shared" si="14"/>
        <v>294</v>
      </c>
      <c r="AC8" s="44">
        <f t="shared" si="15"/>
        <v>0</v>
      </c>
      <c r="AD8" s="44">
        <f t="shared" si="16"/>
        <v>0</v>
      </c>
    </row>
    <row r="9" spans="1:30" s="46" customFormat="1" x14ac:dyDescent="0.2">
      <c r="A9" s="182">
        <v>4</v>
      </c>
      <c r="B9" s="90">
        <v>42840</v>
      </c>
      <c r="C9" s="48" t="s">
        <v>130</v>
      </c>
      <c r="D9" s="39" t="str">
        <f t="shared" si="0"/>
        <v/>
      </c>
      <c r="E9" s="92">
        <v>1</v>
      </c>
      <c r="F9" s="187"/>
      <c r="G9" s="47"/>
      <c r="H9" s="47">
        <v>152.30000000000001</v>
      </c>
      <c r="I9" s="49">
        <f t="shared" si="17"/>
        <v>1416.6600000000003</v>
      </c>
      <c r="J9" s="183" t="s">
        <v>159</v>
      </c>
      <c r="K9" s="153">
        <f t="shared" si="2"/>
        <v>1416.6600000000003</v>
      </c>
      <c r="L9" s="47"/>
      <c r="M9" s="47"/>
      <c r="N9" s="41">
        <f t="shared" si="3"/>
        <v>25.2</v>
      </c>
      <c r="O9" s="50">
        <f t="shared" si="18"/>
        <v>1441.8600000000004</v>
      </c>
      <c r="P9" s="51">
        <f t="shared" si="1"/>
        <v>4</v>
      </c>
      <c r="Q9" s="44">
        <f t="shared" si="4"/>
        <v>0</v>
      </c>
      <c r="R9" s="44">
        <f t="shared" si="5"/>
        <v>0</v>
      </c>
      <c r="S9" s="44">
        <f t="shared" si="6"/>
        <v>0</v>
      </c>
      <c r="T9" s="44">
        <f t="shared" si="7"/>
        <v>0</v>
      </c>
      <c r="U9" s="44">
        <f t="shared" si="8"/>
        <v>0</v>
      </c>
      <c r="V9" s="44">
        <f t="shared" si="9"/>
        <v>0</v>
      </c>
      <c r="W9" s="45"/>
      <c r="X9" s="44">
        <f t="shared" si="10"/>
        <v>152.30000000000001</v>
      </c>
      <c r="Y9" s="44">
        <f t="shared" si="11"/>
        <v>0</v>
      </c>
      <c r="Z9" s="44">
        <f t="shared" si="12"/>
        <v>0</v>
      </c>
      <c r="AA9" s="44">
        <f t="shared" si="13"/>
        <v>0</v>
      </c>
      <c r="AB9" s="44">
        <f t="shared" si="14"/>
        <v>0</v>
      </c>
      <c r="AC9" s="44">
        <f t="shared" si="15"/>
        <v>0</v>
      </c>
      <c r="AD9" s="44">
        <f t="shared" si="16"/>
        <v>0</v>
      </c>
    </row>
    <row r="10" spans="1:30" s="46" customFormat="1" x14ac:dyDescent="0.2">
      <c r="A10" s="182">
        <v>5</v>
      </c>
      <c r="B10" s="90">
        <v>42844</v>
      </c>
      <c r="C10" s="48" t="s">
        <v>131</v>
      </c>
      <c r="D10" s="39" t="str">
        <f t="shared" si="0"/>
        <v/>
      </c>
      <c r="E10" s="92">
        <v>7</v>
      </c>
      <c r="F10" s="187"/>
      <c r="G10" s="47"/>
      <c r="H10" s="47">
        <v>23.92</v>
      </c>
      <c r="I10" s="49">
        <f t="shared" si="17"/>
        <v>1392.7400000000002</v>
      </c>
      <c r="J10" s="183" t="s">
        <v>159</v>
      </c>
      <c r="K10" s="153">
        <f t="shared" si="2"/>
        <v>1392.7400000000002</v>
      </c>
      <c r="L10" s="47"/>
      <c r="M10" s="47"/>
      <c r="N10" s="41">
        <f t="shared" si="3"/>
        <v>25.2</v>
      </c>
      <c r="O10" s="50">
        <f t="shared" si="18"/>
        <v>1417.9400000000003</v>
      </c>
      <c r="P10" s="51">
        <f t="shared" si="1"/>
        <v>5</v>
      </c>
      <c r="Q10" s="44">
        <f t="shared" si="4"/>
        <v>0</v>
      </c>
      <c r="R10" s="44">
        <f t="shared" si="5"/>
        <v>0</v>
      </c>
      <c r="S10" s="44">
        <f t="shared" si="6"/>
        <v>0</v>
      </c>
      <c r="T10" s="44">
        <f t="shared" si="7"/>
        <v>0</v>
      </c>
      <c r="U10" s="44">
        <f t="shared" si="8"/>
        <v>0</v>
      </c>
      <c r="V10" s="44">
        <f t="shared" si="9"/>
        <v>0</v>
      </c>
      <c r="W10" s="45"/>
      <c r="X10" s="44">
        <f t="shared" si="10"/>
        <v>0</v>
      </c>
      <c r="Y10" s="44">
        <f t="shared" si="11"/>
        <v>0</v>
      </c>
      <c r="Z10" s="44">
        <f t="shared" si="12"/>
        <v>0</v>
      </c>
      <c r="AA10" s="44">
        <f t="shared" si="13"/>
        <v>0</v>
      </c>
      <c r="AB10" s="44">
        <f t="shared" si="14"/>
        <v>0</v>
      </c>
      <c r="AC10" s="44">
        <f t="shared" si="15"/>
        <v>0</v>
      </c>
      <c r="AD10" s="44">
        <f t="shared" si="16"/>
        <v>23.92</v>
      </c>
    </row>
    <row r="11" spans="1:30" s="46" customFormat="1" x14ac:dyDescent="0.2">
      <c r="A11" s="182">
        <v>6</v>
      </c>
      <c r="B11" s="90">
        <v>42846</v>
      </c>
      <c r="C11" s="48" t="s">
        <v>132</v>
      </c>
      <c r="D11" s="39" t="str">
        <f t="shared" si="0"/>
        <v/>
      </c>
      <c r="E11" s="92">
        <v>1</v>
      </c>
      <c r="F11" s="187"/>
      <c r="G11" s="47"/>
      <c r="H11" s="47">
        <v>7.9</v>
      </c>
      <c r="I11" s="49">
        <f t="shared" si="17"/>
        <v>1384.8400000000001</v>
      </c>
      <c r="J11" s="183" t="s">
        <v>159</v>
      </c>
      <c r="K11" s="153">
        <f t="shared" si="2"/>
        <v>1384.8400000000001</v>
      </c>
      <c r="L11" s="47"/>
      <c r="M11" s="47"/>
      <c r="N11" s="41">
        <f t="shared" si="3"/>
        <v>25.2</v>
      </c>
      <c r="O11" s="50">
        <f t="shared" si="18"/>
        <v>1410.0400000000002</v>
      </c>
      <c r="P11" s="51">
        <f t="shared" si="1"/>
        <v>6</v>
      </c>
      <c r="Q11" s="44">
        <f t="shared" si="4"/>
        <v>0</v>
      </c>
      <c r="R11" s="44">
        <f t="shared" si="5"/>
        <v>0</v>
      </c>
      <c r="S11" s="44">
        <f t="shared" si="6"/>
        <v>0</v>
      </c>
      <c r="T11" s="44">
        <f t="shared" si="7"/>
        <v>0</v>
      </c>
      <c r="U11" s="44">
        <f t="shared" si="8"/>
        <v>0</v>
      </c>
      <c r="V11" s="44">
        <f t="shared" si="9"/>
        <v>0</v>
      </c>
      <c r="W11" s="45"/>
      <c r="X11" s="44">
        <f t="shared" si="10"/>
        <v>7.9</v>
      </c>
      <c r="Y11" s="44">
        <f t="shared" si="11"/>
        <v>0</v>
      </c>
      <c r="Z11" s="44">
        <f t="shared" si="12"/>
        <v>0</v>
      </c>
      <c r="AA11" s="44">
        <f t="shared" si="13"/>
        <v>0</v>
      </c>
      <c r="AB11" s="44">
        <f t="shared" si="14"/>
        <v>0</v>
      </c>
      <c r="AC11" s="44">
        <f t="shared" si="15"/>
        <v>0</v>
      </c>
      <c r="AD11" s="44">
        <f t="shared" si="16"/>
        <v>0</v>
      </c>
    </row>
    <row r="12" spans="1:30" s="46" customFormat="1" x14ac:dyDescent="0.2">
      <c r="A12" s="182">
        <v>7</v>
      </c>
      <c r="B12" s="90">
        <v>42847</v>
      </c>
      <c r="C12" s="48" t="s">
        <v>133</v>
      </c>
      <c r="D12" s="39" t="str">
        <f t="shared" si="0"/>
        <v/>
      </c>
      <c r="E12" s="92">
        <v>1</v>
      </c>
      <c r="F12" s="187"/>
      <c r="G12" s="47"/>
      <c r="H12" s="47">
        <v>61.09</v>
      </c>
      <c r="I12" s="49">
        <f t="shared" si="17"/>
        <v>1323.7500000000002</v>
      </c>
      <c r="J12" s="183" t="s">
        <v>159</v>
      </c>
      <c r="K12" s="153">
        <f t="shared" si="2"/>
        <v>1323.7500000000002</v>
      </c>
      <c r="L12" s="47"/>
      <c r="M12" s="47"/>
      <c r="N12" s="41">
        <f t="shared" si="3"/>
        <v>25.2</v>
      </c>
      <c r="O12" s="50">
        <f t="shared" si="18"/>
        <v>1348.9500000000003</v>
      </c>
      <c r="P12" s="51">
        <f t="shared" si="1"/>
        <v>7</v>
      </c>
      <c r="Q12" s="44">
        <f t="shared" si="4"/>
        <v>0</v>
      </c>
      <c r="R12" s="44">
        <f t="shared" si="5"/>
        <v>0</v>
      </c>
      <c r="S12" s="44">
        <f t="shared" si="6"/>
        <v>0</v>
      </c>
      <c r="T12" s="44">
        <f t="shared" si="7"/>
        <v>0</v>
      </c>
      <c r="U12" s="44">
        <f t="shared" si="8"/>
        <v>0</v>
      </c>
      <c r="V12" s="44">
        <f t="shared" si="9"/>
        <v>0</v>
      </c>
      <c r="W12" s="45"/>
      <c r="X12" s="44">
        <f t="shared" si="10"/>
        <v>61.09</v>
      </c>
      <c r="Y12" s="44">
        <f t="shared" si="11"/>
        <v>0</v>
      </c>
      <c r="Z12" s="44">
        <f t="shared" si="12"/>
        <v>0</v>
      </c>
      <c r="AA12" s="44">
        <f t="shared" si="13"/>
        <v>0</v>
      </c>
      <c r="AB12" s="44">
        <f t="shared" si="14"/>
        <v>0</v>
      </c>
      <c r="AC12" s="44">
        <f t="shared" si="15"/>
        <v>0</v>
      </c>
      <c r="AD12" s="44">
        <f t="shared" si="16"/>
        <v>0</v>
      </c>
    </row>
    <row r="13" spans="1:30" s="46" customFormat="1" x14ac:dyDescent="0.2">
      <c r="A13" s="182">
        <v>8</v>
      </c>
      <c r="B13" s="90">
        <v>42847</v>
      </c>
      <c r="C13" s="48" t="s">
        <v>134</v>
      </c>
      <c r="D13" s="39" t="str">
        <f t="shared" si="0"/>
        <v/>
      </c>
      <c r="E13" s="92">
        <v>1</v>
      </c>
      <c r="F13" s="187"/>
      <c r="G13" s="47"/>
      <c r="H13" s="47">
        <v>8.9499999999999993</v>
      </c>
      <c r="I13" s="49">
        <f t="shared" si="17"/>
        <v>1314.8000000000002</v>
      </c>
      <c r="J13" s="183" t="s">
        <v>159</v>
      </c>
      <c r="K13" s="153">
        <f t="shared" si="2"/>
        <v>1314.8000000000002</v>
      </c>
      <c r="L13" s="47"/>
      <c r="M13" s="47"/>
      <c r="N13" s="41">
        <f t="shared" si="3"/>
        <v>25.2</v>
      </c>
      <c r="O13" s="50">
        <f t="shared" si="18"/>
        <v>1340.0000000000002</v>
      </c>
      <c r="P13" s="51">
        <f t="shared" si="1"/>
        <v>8</v>
      </c>
      <c r="Q13" s="44">
        <f t="shared" si="4"/>
        <v>0</v>
      </c>
      <c r="R13" s="44">
        <f t="shared" si="5"/>
        <v>0</v>
      </c>
      <c r="S13" s="44">
        <f t="shared" si="6"/>
        <v>0</v>
      </c>
      <c r="T13" s="44">
        <f t="shared" si="7"/>
        <v>0</v>
      </c>
      <c r="U13" s="44">
        <f t="shared" si="8"/>
        <v>0</v>
      </c>
      <c r="V13" s="44">
        <f t="shared" si="9"/>
        <v>0</v>
      </c>
      <c r="W13" s="45"/>
      <c r="X13" s="44">
        <f t="shared" si="10"/>
        <v>8.9499999999999993</v>
      </c>
      <c r="Y13" s="44">
        <f t="shared" si="11"/>
        <v>0</v>
      </c>
      <c r="Z13" s="44">
        <f t="shared" si="12"/>
        <v>0</v>
      </c>
      <c r="AA13" s="44">
        <f t="shared" si="13"/>
        <v>0</v>
      </c>
      <c r="AB13" s="44">
        <f t="shared" si="14"/>
        <v>0</v>
      </c>
      <c r="AC13" s="44">
        <f t="shared" si="15"/>
        <v>0</v>
      </c>
      <c r="AD13" s="44">
        <f t="shared" si="16"/>
        <v>0</v>
      </c>
    </row>
    <row r="14" spans="1:30" s="46" customFormat="1" x14ac:dyDescent="0.2">
      <c r="A14" s="182">
        <v>9</v>
      </c>
      <c r="B14" s="90">
        <v>42852</v>
      </c>
      <c r="C14" s="48" t="s">
        <v>135</v>
      </c>
      <c r="D14" s="39" t="str">
        <f t="shared" si="0"/>
        <v/>
      </c>
      <c r="E14" s="92">
        <v>1</v>
      </c>
      <c r="F14" s="187"/>
      <c r="G14" s="47"/>
      <c r="H14" s="47">
        <v>108.83</v>
      </c>
      <c r="I14" s="49">
        <f t="shared" si="17"/>
        <v>1205.9700000000003</v>
      </c>
      <c r="J14" s="183" t="s">
        <v>159</v>
      </c>
      <c r="K14" s="153">
        <f t="shared" si="2"/>
        <v>1205.9700000000003</v>
      </c>
      <c r="L14" s="47"/>
      <c r="M14" s="47"/>
      <c r="N14" s="41">
        <f t="shared" si="3"/>
        <v>25.2</v>
      </c>
      <c r="O14" s="50">
        <f t="shared" si="18"/>
        <v>1231.1700000000003</v>
      </c>
      <c r="P14" s="51">
        <f t="shared" si="1"/>
        <v>9</v>
      </c>
      <c r="Q14" s="44">
        <f t="shared" si="4"/>
        <v>0</v>
      </c>
      <c r="R14" s="44">
        <f t="shared" si="5"/>
        <v>0</v>
      </c>
      <c r="S14" s="44">
        <f t="shared" si="6"/>
        <v>0</v>
      </c>
      <c r="T14" s="44">
        <f t="shared" si="7"/>
        <v>0</v>
      </c>
      <c r="U14" s="44">
        <f t="shared" si="8"/>
        <v>0</v>
      </c>
      <c r="V14" s="44">
        <f t="shared" si="9"/>
        <v>0</v>
      </c>
      <c r="W14" s="45"/>
      <c r="X14" s="44">
        <f t="shared" si="10"/>
        <v>108.83</v>
      </c>
      <c r="Y14" s="44">
        <f t="shared" si="11"/>
        <v>0</v>
      </c>
      <c r="Z14" s="44">
        <f t="shared" si="12"/>
        <v>0</v>
      </c>
      <c r="AA14" s="44">
        <f t="shared" si="13"/>
        <v>0</v>
      </c>
      <c r="AB14" s="44">
        <f t="shared" si="14"/>
        <v>0</v>
      </c>
      <c r="AC14" s="44">
        <f t="shared" si="15"/>
        <v>0</v>
      </c>
      <c r="AD14" s="44">
        <f t="shared" si="16"/>
        <v>0</v>
      </c>
    </row>
    <row r="15" spans="1:30" s="46" customFormat="1" x14ac:dyDescent="0.2">
      <c r="A15" s="182">
        <v>10</v>
      </c>
      <c r="B15" s="90">
        <v>42851</v>
      </c>
      <c r="C15" s="48" t="s">
        <v>136</v>
      </c>
      <c r="D15" s="39" t="str">
        <f t="shared" si="0"/>
        <v/>
      </c>
      <c r="E15" s="92">
        <v>7</v>
      </c>
      <c r="F15" s="187"/>
      <c r="G15" s="47"/>
      <c r="H15" s="47">
        <v>11.88</v>
      </c>
      <c r="I15" s="49">
        <f t="shared" si="17"/>
        <v>1194.0900000000001</v>
      </c>
      <c r="J15" s="183" t="s">
        <v>159</v>
      </c>
      <c r="K15" s="153">
        <f t="shared" si="2"/>
        <v>1194.0900000000001</v>
      </c>
      <c r="L15" s="47"/>
      <c r="M15" s="47"/>
      <c r="N15" s="41">
        <f t="shared" si="3"/>
        <v>25.2</v>
      </c>
      <c r="O15" s="50">
        <f t="shared" si="18"/>
        <v>1219.2900000000002</v>
      </c>
      <c r="P15" s="51">
        <f t="shared" si="1"/>
        <v>10</v>
      </c>
      <c r="Q15" s="44">
        <f t="shared" si="4"/>
        <v>0</v>
      </c>
      <c r="R15" s="44">
        <f t="shared" si="5"/>
        <v>0</v>
      </c>
      <c r="S15" s="44">
        <f t="shared" si="6"/>
        <v>0</v>
      </c>
      <c r="T15" s="44">
        <f t="shared" si="7"/>
        <v>0</v>
      </c>
      <c r="U15" s="44">
        <f t="shared" si="8"/>
        <v>0</v>
      </c>
      <c r="V15" s="44">
        <f t="shared" si="9"/>
        <v>0</v>
      </c>
      <c r="W15" s="45"/>
      <c r="X15" s="44">
        <f t="shared" si="10"/>
        <v>0</v>
      </c>
      <c r="Y15" s="44">
        <f t="shared" si="11"/>
        <v>0</v>
      </c>
      <c r="Z15" s="44">
        <f t="shared" si="12"/>
        <v>0</v>
      </c>
      <c r="AA15" s="44">
        <f t="shared" si="13"/>
        <v>0</v>
      </c>
      <c r="AB15" s="44">
        <f t="shared" si="14"/>
        <v>0</v>
      </c>
      <c r="AC15" s="44">
        <f t="shared" si="15"/>
        <v>0</v>
      </c>
      <c r="AD15" s="44">
        <f t="shared" si="16"/>
        <v>11.88</v>
      </c>
    </row>
    <row r="16" spans="1:30" s="46" customFormat="1" x14ac:dyDescent="0.2">
      <c r="A16" s="182">
        <v>11</v>
      </c>
      <c r="B16" s="90">
        <v>42856</v>
      </c>
      <c r="C16" s="48" t="s">
        <v>137</v>
      </c>
      <c r="D16" s="39" t="str">
        <f t="shared" si="0"/>
        <v/>
      </c>
      <c r="E16" s="92">
        <v>1</v>
      </c>
      <c r="F16" s="187"/>
      <c r="G16" s="47"/>
      <c r="H16" s="47">
        <v>359.11</v>
      </c>
      <c r="I16" s="49">
        <f t="shared" si="17"/>
        <v>834.98000000000013</v>
      </c>
      <c r="J16" s="183" t="s">
        <v>159</v>
      </c>
      <c r="K16" s="153">
        <f t="shared" si="2"/>
        <v>834.98000000000013</v>
      </c>
      <c r="L16" s="47"/>
      <c r="M16" s="47"/>
      <c r="N16" s="41">
        <f t="shared" si="3"/>
        <v>25.2</v>
      </c>
      <c r="O16" s="50">
        <f t="shared" si="18"/>
        <v>860.18000000000018</v>
      </c>
      <c r="P16" s="51">
        <f t="shared" si="1"/>
        <v>11</v>
      </c>
      <c r="Q16" s="44">
        <f t="shared" si="4"/>
        <v>0</v>
      </c>
      <c r="R16" s="44">
        <f t="shared" si="5"/>
        <v>0</v>
      </c>
      <c r="S16" s="44">
        <f t="shared" si="6"/>
        <v>0</v>
      </c>
      <c r="T16" s="44">
        <f t="shared" si="7"/>
        <v>0</v>
      </c>
      <c r="U16" s="44">
        <f t="shared" si="8"/>
        <v>0</v>
      </c>
      <c r="V16" s="44">
        <f t="shared" si="9"/>
        <v>0</v>
      </c>
      <c r="W16" s="45"/>
      <c r="X16" s="44">
        <f t="shared" si="10"/>
        <v>359.11</v>
      </c>
      <c r="Y16" s="44">
        <f t="shared" si="11"/>
        <v>0</v>
      </c>
      <c r="Z16" s="44">
        <f t="shared" si="12"/>
        <v>0</v>
      </c>
      <c r="AA16" s="44">
        <f t="shared" si="13"/>
        <v>0</v>
      </c>
      <c r="AB16" s="44">
        <f t="shared" si="14"/>
        <v>0</v>
      </c>
      <c r="AC16" s="44">
        <f t="shared" si="15"/>
        <v>0</v>
      </c>
      <c r="AD16" s="44">
        <f t="shared" si="16"/>
        <v>0</v>
      </c>
    </row>
    <row r="17" spans="1:30" s="46" customFormat="1" x14ac:dyDescent="0.2">
      <c r="A17" s="182">
        <v>12</v>
      </c>
      <c r="B17" s="90">
        <v>42859</v>
      </c>
      <c r="C17" s="48" t="s">
        <v>138</v>
      </c>
      <c r="D17" s="39" t="str">
        <f t="shared" si="0"/>
        <v/>
      </c>
      <c r="E17" s="92">
        <v>1</v>
      </c>
      <c r="F17" s="187"/>
      <c r="G17" s="47"/>
      <c r="H17" s="47">
        <v>14.83</v>
      </c>
      <c r="I17" s="49">
        <f>+G17-H17+I16</f>
        <v>820.15000000000009</v>
      </c>
      <c r="J17" s="183" t="s">
        <v>159</v>
      </c>
      <c r="K17" s="153">
        <f t="shared" si="2"/>
        <v>820.15000000000009</v>
      </c>
      <c r="L17" s="47"/>
      <c r="M17" s="47"/>
      <c r="N17" s="41">
        <f t="shared" si="3"/>
        <v>25.2</v>
      </c>
      <c r="O17" s="50">
        <f t="shared" si="18"/>
        <v>845.35000000000014</v>
      </c>
      <c r="P17" s="51">
        <f t="shared" si="1"/>
        <v>12</v>
      </c>
      <c r="Q17" s="44">
        <f t="shared" si="4"/>
        <v>0</v>
      </c>
      <c r="R17" s="44">
        <f t="shared" si="5"/>
        <v>0</v>
      </c>
      <c r="S17" s="44">
        <f t="shared" si="6"/>
        <v>0</v>
      </c>
      <c r="T17" s="44">
        <f t="shared" si="7"/>
        <v>0</v>
      </c>
      <c r="U17" s="44">
        <f t="shared" si="8"/>
        <v>0</v>
      </c>
      <c r="V17" s="44">
        <f t="shared" si="9"/>
        <v>0</v>
      </c>
      <c r="W17" s="45"/>
      <c r="X17" s="44">
        <f t="shared" si="10"/>
        <v>14.83</v>
      </c>
      <c r="Y17" s="44">
        <f t="shared" si="11"/>
        <v>0</v>
      </c>
      <c r="Z17" s="44">
        <f t="shared" si="12"/>
        <v>0</v>
      </c>
      <c r="AA17" s="44">
        <f t="shared" si="13"/>
        <v>0</v>
      </c>
      <c r="AB17" s="44">
        <f t="shared" si="14"/>
        <v>0</v>
      </c>
      <c r="AC17" s="44">
        <f t="shared" si="15"/>
        <v>0</v>
      </c>
      <c r="AD17" s="44">
        <f t="shared" si="16"/>
        <v>0</v>
      </c>
    </row>
    <row r="18" spans="1:30" s="46" customFormat="1" x14ac:dyDescent="0.2">
      <c r="A18" s="182">
        <v>13</v>
      </c>
      <c r="B18" s="90">
        <v>42859</v>
      </c>
      <c r="C18" s="48" t="s">
        <v>139</v>
      </c>
      <c r="D18" s="39" t="str">
        <f t="shared" si="0"/>
        <v/>
      </c>
      <c r="E18" s="92">
        <v>1</v>
      </c>
      <c r="F18" s="187"/>
      <c r="G18" s="47"/>
      <c r="H18" s="47">
        <v>10.76</v>
      </c>
      <c r="I18" s="49">
        <f t="shared" si="17"/>
        <v>809.3900000000001</v>
      </c>
      <c r="J18" s="183" t="s">
        <v>159</v>
      </c>
      <c r="K18" s="153">
        <f t="shared" si="2"/>
        <v>809.3900000000001</v>
      </c>
      <c r="L18" s="47"/>
      <c r="M18" s="47"/>
      <c r="N18" s="41">
        <f t="shared" si="3"/>
        <v>25.2</v>
      </c>
      <c r="O18" s="50">
        <f t="shared" si="18"/>
        <v>834.59000000000015</v>
      </c>
      <c r="P18" s="51">
        <f t="shared" si="1"/>
        <v>13</v>
      </c>
      <c r="Q18" s="44">
        <f t="shared" si="4"/>
        <v>0</v>
      </c>
      <c r="R18" s="44">
        <f t="shared" si="5"/>
        <v>0</v>
      </c>
      <c r="S18" s="44">
        <f t="shared" si="6"/>
        <v>0</v>
      </c>
      <c r="T18" s="44">
        <f t="shared" si="7"/>
        <v>0</v>
      </c>
      <c r="U18" s="44">
        <f t="shared" si="8"/>
        <v>0</v>
      </c>
      <c r="V18" s="44">
        <f t="shared" si="9"/>
        <v>0</v>
      </c>
      <c r="W18" s="45"/>
      <c r="X18" s="44">
        <f t="shared" si="10"/>
        <v>10.76</v>
      </c>
      <c r="Y18" s="44">
        <f t="shared" si="11"/>
        <v>0</v>
      </c>
      <c r="Z18" s="44">
        <f t="shared" si="12"/>
        <v>0</v>
      </c>
      <c r="AA18" s="44">
        <f t="shared" si="13"/>
        <v>0</v>
      </c>
      <c r="AB18" s="44">
        <f t="shared" si="14"/>
        <v>0</v>
      </c>
      <c r="AC18" s="44">
        <f t="shared" si="15"/>
        <v>0</v>
      </c>
      <c r="AD18" s="44">
        <f t="shared" si="16"/>
        <v>0</v>
      </c>
    </row>
    <row r="19" spans="1:30" s="46" customFormat="1" x14ac:dyDescent="0.2">
      <c r="A19" s="182">
        <v>14</v>
      </c>
      <c r="B19" s="90">
        <v>42859</v>
      </c>
      <c r="C19" s="48" t="s">
        <v>140</v>
      </c>
      <c r="D19" s="39" t="str">
        <f t="shared" si="0"/>
        <v/>
      </c>
      <c r="E19" s="92">
        <v>8</v>
      </c>
      <c r="F19" s="187"/>
      <c r="G19" s="47">
        <v>176.41</v>
      </c>
      <c r="H19" s="47"/>
      <c r="I19" s="49">
        <f t="shared" si="17"/>
        <v>985.80000000000007</v>
      </c>
      <c r="J19" s="183" t="s">
        <v>159</v>
      </c>
      <c r="K19" s="153">
        <f t="shared" si="2"/>
        <v>985.80000000000007</v>
      </c>
      <c r="L19" s="47"/>
      <c r="M19" s="47"/>
      <c r="N19" s="41">
        <f t="shared" si="3"/>
        <v>25.2</v>
      </c>
      <c r="O19" s="50">
        <f t="shared" si="18"/>
        <v>1011.0000000000001</v>
      </c>
      <c r="P19" s="51">
        <f t="shared" si="1"/>
        <v>14</v>
      </c>
      <c r="Q19" s="44">
        <f t="shared" si="4"/>
        <v>176.41</v>
      </c>
      <c r="R19" s="44">
        <f t="shared" si="5"/>
        <v>0</v>
      </c>
      <c r="S19" s="44">
        <f t="shared" si="6"/>
        <v>0</v>
      </c>
      <c r="T19" s="44">
        <f t="shared" si="7"/>
        <v>0</v>
      </c>
      <c r="U19" s="44">
        <f t="shared" si="8"/>
        <v>0</v>
      </c>
      <c r="V19" s="44">
        <f t="shared" si="9"/>
        <v>0</v>
      </c>
      <c r="W19" s="45"/>
      <c r="X19" s="44">
        <f t="shared" si="10"/>
        <v>0</v>
      </c>
      <c r="Y19" s="44">
        <f t="shared" si="11"/>
        <v>0</v>
      </c>
      <c r="Z19" s="44">
        <f t="shared" si="12"/>
        <v>0</v>
      </c>
      <c r="AA19" s="44">
        <f t="shared" si="13"/>
        <v>0</v>
      </c>
      <c r="AB19" s="44">
        <f t="shared" si="14"/>
        <v>0</v>
      </c>
      <c r="AC19" s="44">
        <f t="shared" si="15"/>
        <v>0</v>
      </c>
      <c r="AD19" s="44">
        <f t="shared" si="16"/>
        <v>0</v>
      </c>
    </row>
    <row r="20" spans="1:30" s="46" customFormat="1" x14ac:dyDescent="0.2">
      <c r="A20" s="182">
        <v>15</v>
      </c>
      <c r="B20" s="90">
        <v>42860</v>
      </c>
      <c r="C20" s="48" t="s">
        <v>141</v>
      </c>
      <c r="D20" s="39" t="str">
        <f t="shared" si="0"/>
        <v/>
      </c>
      <c r="E20" s="92">
        <v>1</v>
      </c>
      <c r="F20" s="187"/>
      <c r="G20" s="47"/>
      <c r="H20" s="47">
        <v>54.88</v>
      </c>
      <c r="I20" s="49">
        <f t="shared" si="17"/>
        <v>930.92000000000007</v>
      </c>
      <c r="J20" s="183" t="s">
        <v>159</v>
      </c>
      <c r="K20" s="153">
        <f t="shared" si="2"/>
        <v>930.92000000000007</v>
      </c>
      <c r="L20" s="47"/>
      <c r="M20" s="47"/>
      <c r="N20" s="41">
        <f t="shared" si="3"/>
        <v>25.2</v>
      </c>
      <c r="O20" s="50">
        <f t="shared" si="18"/>
        <v>956.12000000000012</v>
      </c>
      <c r="P20" s="51">
        <f t="shared" si="1"/>
        <v>15</v>
      </c>
      <c r="Q20" s="44">
        <f t="shared" si="4"/>
        <v>0</v>
      </c>
      <c r="R20" s="44">
        <f t="shared" si="5"/>
        <v>0</v>
      </c>
      <c r="S20" s="44">
        <f t="shared" si="6"/>
        <v>0</v>
      </c>
      <c r="T20" s="44">
        <f t="shared" si="7"/>
        <v>0</v>
      </c>
      <c r="U20" s="44">
        <f t="shared" si="8"/>
        <v>0</v>
      </c>
      <c r="V20" s="44">
        <f t="shared" si="9"/>
        <v>0</v>
      </c>
      <c r="W20" s="45"/>
      <c r="X20" s="44">
        <f t="shared" si="10"/>
        <v>54.88</v>
      </c>
      <c r="Y20" s="44">
        <f t="shared" si="11"/>
        <v>0</v>
      </c>
      <c r="Z20" s="44">
        <f t="shared" si="12"/>
        <v>0</v>
      </c>
      <c r="AA20" s="44">
        <f t="shared" si="13"/>
        <v>0</v>
      </c>
      <c r="AB20" s="44">
        <f t="shared" si="14"/>
        <v>0</v>
      </c>
      <c r="AC20" s="44">
        <f t="shared" si="15"/>
        <v>0</v>
      </c>
      <c r="AD20" s="44">
        <f t="shared" si="16"/>
        <v>0</v>
      </c>
    </row>
    <row r="21" spans="1:30" s="46" customFormat="1" x14ac:dyDescent="0.2">
      <c r="A21" s="182">
        <v>16</v>
      </c>
      <c r="B21" s="90">
        <v>42863</v>
      </c>
      <c r="C21" s="48" t="s">
        <v>142</v>
      </c>
      <c r="D21" s="39" t="str">
        <f t="shared" si="0"/>
        <v/>
      </c>
      <c r="E21" s="92">
        <v>1</v>
      </c>
      <c r="F21" s="187"/>
      <c r="G21" s="47"/>
      <c r="H21" s="47">
        <v>101.55</v>
      </c>
      <c r="I21" s="49">
        <f t="shared" si="17"/>
        <v>829.37000000000012</v>
      </c>
      <c r="J21" s="183" t="s">
        <v>159</v>
      </c>
      <c r="K21" s="153">
        <f t="shared" si="2"/>
        <v>829.37000000000012</v>
      </c>
      <c r="L21" s="47"/>
      <c r="M21" s="47"/>
      <c r="N21" s="41">
        <f t="shared" si="3"/>
        <v>25.2</v>
      </c>
      <c r="O21" s="50">
        <f t="shared" si="18"/>
        <v>854.57000000000016</v>
      </c>
      <c r="P21" s="51">
        <f t="shared" si="1"/>
        <v>16</v>
      </c>
      <c r="Q21" s="44">
        <f t="shared" si="4"/>
        <v>0</v>
      </c>
      <c r="R21" s="44">
        <f t="shared" si="5"/>
        <v>0</v>
      </c>
      <c r="S21" s="44">
        <f t="shared" si="6"/>
        <v>0</v>
      </c>
      <c r="T21" s="44">
        <f t="shared" si="7"/>
        <v>0</v>
      </c>
      <c r="U21" s="44">
        <f t="shared" si="8"/>
        <v>0</v>
      </c>
      <c r="V21" s="44">
        <f t="shared" si="9"/>
        <v>0</v>
      </c>
      <c r="W21" s="45"/>
      <c r="X21" s="44">
        <f t="shared" si="10"/>
        <v>101.55</v>
      </c>
      <c r="Y21" s="44">
        <f t="shared" si="11"/>
        <v>0</v>
      </c>
      <c r="Z21" s="44">
        <f t="shared" si="12"/>
        <v>0</v>
      </c>
      <c r="AA21" s="44">
        <f t="shared" si="13"/>
        <v>0</v>
      </c>
      <c r="AB21" s="44">
        <f t="shared" si="14"/>
        <v>0</v>
      </c>
      <c r="AC21" s="44">
        <f t="shared" si="15"/>
        <v>0</v>
      </c>
      <c r="AD21" s="44">
        <f t="shared" si="16"/>
        <v>0</v>
      </c>
    </row>
    <row r="22" spans="1:30" s="46" customFormat="1" x14ac:dyDescent="0.2">
      <c r="A22" s="182">
        <v>17</v>
      </c>
      <c r="B22" s="90">
        <v>42864</v>
      </c>
      <c r="C22" s="48" t="s">
        <v>143</v>
      </c>
      <c r="D22" s="39" t="str">
        <f t="shared" si="0"/>
        <v/>
      </c>
      <c r="E22" s="92">
        <v>6</v>
      </c>
      <c r="F22" s="187"/>
      <c r="G22" s="47"/>
      <c r="H22" s="47">
        <v>4.6399999999999997</v>
      </c>
      <c r="I22" s="49">
        <f>+G22-H22+I21</f>
        <v>824.73000000000013</v>
      </c>
      <c r="J22" s="183" t="s">
        <v>159</v>
      </c>
      <c r="K22" s="153">
        <f t="shared" si="2"/>
        <v>824.73000000000013</v>
      </c>
      <c r="L22" s="47"/>
      <c r="M22" s="47"/>
      <c r="N22" s="41">
        <f t="shared" si="3"/>
        <v>25.2</v>
      </c>
      <c r="O22" s="50">
        <f t="shared" si="18"/>
        <v>849.93000000000018</v>
      </c>
      <c r="P22" s="51">
        <f t="shared" si="1"/>
        <v>17</v>
      </c>
      <c r="Q22" s="44">
        <f t="shared" si="4"/>
        <v>0</v>
      </c>
      <c r="R22" s="44">
        <f t="shared" si="5"/>
        <v>0</v>
      </c>
      <c r="S22" s="44">
        <f t="shared" si="6"/>
        <v>0</v>
      </c>
      <c r="T22" s="44">
        <f t="shared" si="7"/>
        <v>0</v>
      </c>
      <c r="U22" s="44">
        <f t="shared" si="8"/>
        <v>0</v>
      </c>
      <c r="V22" s="44">
        <f t="shared" si="9"/>
        <v>0</v>
      </c>
      <c r="W22" s="45"/>
      <c r="X22" s="44">
        <f t="shared" si="10"/>
        <v>0</v>
      </c>
      <c r="Y22" s="44">
        <f t="shared" si="11"/>
        <v>0</v>
      </c>
      <c r="Z22" s="44">
        <f t="shared" si="12"/>
        <v>0</v>
      </c>
      <c r="AA22" s="44">
        <f t="shared" si="13"/>
        <v>0</v>
      </c>
      <c r="AB22" s="44">
        <f t="shared" si="14"/>
        <v>0</v>
      </c>
      <c r="AC22" s="44">
        <f t="shared" si="15"/>
        <v>4.6399999999999997</v>
      </c>
      <c r="AD22" s="44">
        <f t="shared" si="16"/>
        <v>0</v>
      </c>
    </row>
    <row r="23" spans="1:30" s="46" customFormat="1" x14ac:dyDescent="0.2">
      <c r="A23" s="182">
        <v>18</v>
      </c>
      <c r="B23" s="90">
        <v>42870</v>
      </c>
      <c r="C23" s="48" t="s">
        <v>144</v>
      </c>
      <c r="D23" s="39" t="str">
        <f t="shared" si="0"/>
        <v/>
      </c>
      <c r="E23" s="92">
        <v>1</v>
      </c>
      <c r="F23" s="187"/>
      <c r="G23" s="47"/>
      <c r="H23" s="47">
        <v>399.3</v>
      </c>
      <c r="I23" s="49">
        <f t="shared" si="17"/>
        <v>425.43000000000012</v>
      </c>
      <c r="J23" s="183" t="s">
        <v>159</v>
      </c>
      <c r="K23" s="153">
        <f t="shared" si="2"/>
        <v>425.43000000000012</v>
      </c>
      <c r="L23" s="47"/>
      <c r="M23" s="47"/>
      <c r="N23" s="41">
        <f t="shared" si="3"/>
        <v>25.2</v>
      </c>
      <c r="O23" s="50">
        <f t="shared" si="18"/>
        <v>450.63000000000011</v>
      </c>
      <c r="P23" s="51">
        <f t="shared" si="1"/>
        <v>18</v>
      </c>
      <c r="Q23" s="44">
        <f t="shared" si="4"/>
        <v>0</v>
      </c>
      <c r="R23" s="44">
        <f t="shared" si="5"/>
        <v>0</v>
      </c>
      <c r="S23" s="44">
        <f t="shared" si="6"/>
        <v>0</v>
      </c>
      <c r="T23" s="44">
        <f t="shared" si="7"/>
        <v>0</v>
      </c>
      <c r="U23" s="44">
        <f t="shared" si="8"/>
        <v>0</v>
      </c>
      <c r="V23" s="44">
        <f t="shared" si="9"/>
        <v>0</v>
      </c>
      <c r="W23" s="45"/>
      <c r="X23" s="44">
        <f t="shared" si="10"/>
        <v>399.3</v>
      </c>
      <c r="Y23" s="44">
        <f t="shared" si="11"/>
        <v>0</v>
      </c>
      <c r="Z23" s="44">
        <f t="shared" si="12"/>
        <v>0</v>
      </c>
      <c r="AA23" s="44">
        <f t="shared" si="13"/>
        <v>0</v>
      </c>
      <c r="AB23" s="44">
        <f t="shared" si="14"/>
        <v>0</v>
      </c>
      <c r="AC23" s="44">
        <f t="shared" si="15"/>
        <v>0</v>
      </c>
      <c r="AD23" s="44">
        <f t="shared" si="16"/>
        <v>0</v>
      </c>
    </row>
    <row r="24" spans="1:30" s="46" customFormat="1" x14ac:dyDescent="0.2">
      <c r="A24" s="182">
        <v>19</v>
      </c>
      <c r="B24" s="90">
        <v>42870</v>
      </c>
      <c r="C24" s="48" t="s">
        <v>145</v>
      </c>
      <c r="D24" s="39" t="str">
        <f t="shared" si="0"/>
        <v/>
      </c>
      <c r="E24" s="92">
        <v>1</v>
      </c>
      <c r="F24" s="187"/>
      <c r="G24" s="47"/>
      <c r="H24" s="47">
        <v>5</v>
      </c>
      <c r="I24" s="49">
        <f t="shared" si="17"/>
        <v>420.43000000000012</v>
      </c>
      <c r="J24" s="183" t="s">
        <v>159</v>
      </c>
      <c r="K24" s="153">
        <f t="shared" si="2"/>
        <v>420.43000000000012</v>
      </c>
      <c r="L24" s="47"/>
      <c r="M24" s="47"/>
      <c r="N24" s="41">
        <f t="shared" si="3"/>
        <v>25.2</v>
      </c>
      <c r="O24" s="50">
        <f t="shared" si="18"/>
        <v>445.63000000000011</v>
      </c>
      <c r="P24" s="51">
        <f t="shared" si="1"/>
        <v>19</v>
      </c>
      <c r="Q24" s="44">
        <f t="shared" si="4"/>
        <v>0</v>
      </c>
      <c r="R24" s="44">
        <f t="shared" si="5"/>
        <v>0</v>
      </c>
      <c r="S24" s="44">
        <f t="shared" si="6"/>
        <v>0</v>
      </c>
      <c r="T24" s="44">
        <f t="shared" si="7"/>
        <v>0</v>
      </c>
      <c r="U24" s="44">
        <f t="shared" si="8"/>
        <v>0</v>
      </c>
      <c r="V24" s="44">
        <f t="shared" si="9"/>
        <v>0</v>
      </c>
      <c r="W24" s="45"/>
      <c r="X24" s="44">
        <f t="shared" si="10"/>
        <v>5</v>
      </c>
      <c r="Y24" s="44">
        <f t="shared" si="11"/>
        <v>0</v>
      </c>
      <c r="Z24" s="44">
        <f t="shared" si="12"/>
        <v>0</v>
      </c>
      <c r="AA24" s="44">
        <f t="shared" si="13"/>
        <v>0</v>
      </c>
      <c r="AB24" s="44">
        <f t="shared" si="14"/>
        <v>0</v>
      </c>
      <c r="AC24" s="44">
        <f t="shared" si="15"/>
        <v>0</v>
      </c>
      <c r="AD24" s="44">
        <f t="shared" si="16"/>
        <v>0</v>
      </c>
    </row>
    <row r="25" spans="1:30" s="46" customFormat="1" x14ac:dyDescent="0.2">
      <c r="A25" s="182">
        <v>20</v>
      </c>
      <c r="B25" s="90">
        <v>42872</v>
      </c>
      <c r="C25" s="48" t="s">
        <v>146</v>
      </c>
      <c r="D25" s="39" t="str">
        <f t="shared" si="0"/>
        <v/>
      </c>
      <c r="E25" s="92">
        <v>1</v>
      </c>
      <c r="F25" s="187"/>
      <c r="G25" s="47"/>
      <c r="H25" s="47">
        <v>19.75</v>
      </c>
      <c r="I25" s="49">
        <f t="shared" si="17"/>
        <v>400.68000000000012</v>
      </c>
      <c r="J25" s="183" t="s">
        <v>159</v>
      </c>
      <c r="K25" s="153">
        <f t="shared" si="2"/>
        <v>400.68000000000012</v>
      </c>
      <c r="L25" s="47"/>
      <c r="M25" s="47"/>
      <c r="N25" s="41">
        <f t="shared" si="3"/>
        <v>25.2</v>
      </c>
      <c r="O25" s="50">
        <f t="shared" si="18"/>
        <v>425.88000000000011</v>
      </c>
      <c r="P25" s="51">
        <f t="shared" si="1"/>
        <v>20</v>
      </c>
      <c r="Q25" s="44">
        <f t="shared" si="4"/>
        <v>0</v>
      </c>
      <c r="R25" s="44">
        <f t="shared" si="5"/>
        <v>0</v>
      </c>
      <c r="S25" s="44">
        <f t="shared" si="6"/>
        <v>0</v>
      </c>
      <c r="T25" s="44">
        <f t="shared" si="7"/>
        <v>0</v>
      </c>
      <c r="U25" s="44">
        <f t="shared" si="8"/>
        <v>0</v>
      </c>
      <c r="V25" s="44">
        <f t="shared" si="9"/>
        <v>0</v>
      </c>
      <c r="W25" s="45"/>
      <c r="X25" s="44">
        <f t="shared" si="10"/>
        <v>19.75</v>
      </c>
      <c r="Y25" s="44">
        <f t="shared" si="11"/>
        <v>0</v>
      </c>
      <c r="Z25" s="44">
        <f t="shared" si="12"/>
        <v>0</v>
      </c>
      <c r="AA25" s="44">
        <f t="shared" si="13"/>
        <v>0</v>
      </c>
      <c r="AB25" s="44">
        <f t="shared" si="14"/>
        <v>0</v>
      </c>
      <c r="AC25" s="44">
        <f t="shared" si="15"/>
        <v>0</v>
      </c>
      <c r="AD25" s="44">
        <f t="shared" si="16"/>
        <v>0</v>
      </c>
    </row>
    <row r="26" spans="1:30" s="46" customFormat="1" x14ac:dyDescent="0.2">
      <c r="A26" s="182">
        <v>21</v>
      </c>
      <c r="B26" s="90">
        <v>42872</v>
      </c>
      <c r="C26" s="48" t="s">
        <v>147</v>
      </c>
      <c r="D26" s="39" t="str">
        <f t="shared" si="0"/>
        <v/>
      </c>
      <c r="E26" s="92">
        <v>1</v>
      </c>
      <c r="F26" s="187"/>
      <c r="G26" s="47"/>
      <c r="H26" s="47">
        <v>6.5</v>
      </c>
      <c r="I26" s="49">
        <f t="shared" si="17"/>
        <v>394.18000000000012</v>
      </c>
      <c r="J26" s="183" t="s">
        <v>159</v>
      </c>
      <c r="K26" s="153">
        <f t="shared" si="2"/>
        <v>394.18000000000012</v>
      </c>
      <c r="L26" s="47"/>
      <c r="M26" s="47"/>
      <c r="N26" s="41">
        <f t="shared" si="3"/>
        <v>25.2</v>
      </c>
      <c r="O26" s="50">
        <f t="shared" si="18"/>
        <v>419.38000000000011</v>
      </c>
      <c r="P26" s="51">
        <f t="shared" si="1"/>
        <v>21</v>
      </c>
      <c r="Q26" s="44">
        <f t="shared" si="4"/>
        <v>0</v>
      </c>
      <c r="R26" s="44">
        <f t="shared" si="5"/>
        <v>0</v>
      </c>
      <c r="S26" s="44">
        <f t="shared" si="6"/>
        <v>0</v>
      </c>
      <c r="T26" s="44">
        <f t="shared" si="7"/>
        <v>0</v>
      </c>
      <c r="U26" s="44">
        <f t="shared" si="8"/>
        <v>0</v>
      </c>
      <c r="V26" s="44">
        <f t="shared" si="9"/>
        <v>0</v>
      </c>
      <c r="W26" s="45"/>
      <c r="X26" s="44">
        <f t="shared" si="10"/>
        <v>6.5</v>
      </c>
      <c r="Y26" s="44">
        <f t="shared" si="11"/>
        <v>0</v>
      </c>
      <c r="Z26" s="44">
        <f t="shared" si="12"/>
        <v>0</v>
      </c>
      <c r="AA26" s="44">
        <f t="shared" si="13"/>
        <v>0</v>
      </c>
      <c r="AB26" s="44">
        <f t="shared" si="14"/>
        <v>0</v>
      </c>
      <c r="AC26" s="44">
        <f t="shared" si="15"/>
        <v>0</v>
      </c>
      <c r="AD26" s="44">
        <f t="shared" si="16"/>
        <v>0</v>
      </c>
    </row>
    <row r="27" spans="1:30" s="46" customFormat="1" x14ac:dyDescent="0.2">
      <c r="A27" s="182">
        <v>22</v>
      </c>
      <c r="B27" s="90">
        <v>42872</v>
      </c>
      <c r="C27" s="48" t="s">
        <v>148</v>
      </c>
      <c r="D27" s="39" t="str">
        <f t="shared" si="0"/>
        <v/>
      </c>
      <c r="E27" s="92">
        <v>4</v>
      </c>
      <c r="F27" s="187"/>
      <c r="G27" s="47"/>
      <c r="H27" s="47">
        <v>62</v>
      </c>
      <c r="I27" s="49">
        <f t="shared" si="17"/>
        <v>332.18000000000012</v>
      </c>
      <c r="J27" s="183"/>
      <c r="K27" s="153">
        <f t="shared" si="2"/>
        <v>394.18000000000012</v>
      </c>
      <c r="L27" s="47"/>
      <c r="M27" s="47"/>
      <c r="N27" s="41">
        <f t="shared" si="3"/>
        <v>25.2</v>
      </c>
      <c r="O27" s="50">
        <f t="shared" si="18"/>
        <v>357.38000000000011</v>
      </c>
      <c r="P27" s="51">
        <f t="shared" si="1"/>
        <v>22</v>
      </c>
      <c r="Q27" s="44">
        <f t="shared" si="4"/>
        <v>0</v>
      </c>
      <c r="R27" s="44">
        <f t="shared" si="5"/>
        <v>0</v>
      </c>
      <c r="S27" s="44">
        <f t="shared" si="6"/>
        <v>0</v>
      </c>
      <c r="T27" s="44">
        <f t="shared" si="7"/>
        <v>0</v>
      </c>
      <c r="U27" s="44">
        <f t="shared" si="8"/>
        <v>0</v>
      </c>
      <c r="V27" s="44">
        <f t="shared" si="9"/>
        <v>0</v>
      </c>
      <c r="W27" s="45"/>
      <c r="X27" s="44">
        <f t="shared" si="10"/>
        <v>0</v>
      </c>
      <c r="Y27" s="44">
        <f t="shared" si="11"/>
        <v>0</v>
      </c>
      <c r="Z27" s="44">
        <f t="shared" si="12"/>
        <v>0</v>
      </c>
      <c r="AA27" s="44">
        <f t="shared" si="13"/>
        <v>62</v>
      </c>
      <c r="AB27" s="44">
        <f t="shared" si="14"/>
        <v>0</v>
      </c>
      <c r="AC27" s="44">
        <f t="shared" si="15"/>
        <v>0</v>
      </c>
      <c r="AD27" s="44">
        <f t="shared" si="16"/>
        <v>0</v>
      </c>
    </row>
    <row r="28" spans="1:30" s="46" customFormat="1" x14ac:dyDescent="0.2">
      <c r="A28" s="182">
        <v>23</v>
      </c>
      <c r="B28" s="90">
        <v>42884</v>
      </c>
      <c r="C28" s="48" t="s">
        <v>149</v>
      </c>
      <c r="D28" s="39" t="str">
        <f t="shared" si="0"/>
        <v/>
      </c>
      <c r="E28" s="92">
        <v>1</v>
      </c>
      <c r="F28" s="187"/>
      <c r="G28" s="47"/>
      <c r="H28" s="47">
        <v>71.09</v>
      </c>
      <c r="I28" s="49">
        <f t="shared" si="17"/>
        <v>261.09000000000015</v>
      </c>
      <c r="J28" s="183" t="s">
        <v>159</v>
      </c>
      <c r="K28" s="153">
        <f t="shared" si="2"/>
        <v>323.09000000000015</v>
      </c>
      <c r="L28" s="47"/>
      <c r="M28" s="47"/>
      <c r="N28" s="41">
        <f t="shared" si="3"/>
        <v>25.2</v>
      </c>
      <c r="O28" s="50">
        <f t="shared" si="18"/>
        <v>286.29000000000013</v>
      </c>
      <c r="P28" s="51">
        <f t="shared" si="1"/>
        <v>23</v>
      </c>
      <c r="Q28" s="44">
        <f t="shared" si="4"/>
        <v>0</v>
      </c>
      <c r="R28" s="44">
        <f t="shared" si="5"/>
        <v>0</v>
      </c>
      <c r="S28" s="44">
        <f t="shared" si="6"/>
        <v>0</v>
      </c>
      <c r="T28" s="44">
        <f t="shared" si="7"/>
        <v>0</v>
      </c>
      <c r="U28" s="44">
        <f t="shared" si="8"/>
        <v>0</v>
      </c>
      <c r="V28" s="44">
        <f t="shared" si="9"/>
        <v>0</v>
      </c>
      <c r="W28" s="45"/>
      <c r="X28" s="44">
        <f t="shared" si="10"/>
        <v>71.09</v>
      </c>
      <c r="Y28" s="44">
        <f t="shared" si="11"/>
        <v>0</v>
      </c>
      <c r="Z28" s="44">
        <f t="shared" si="12"/>
        <v>0</v>
      </c>
      <c r="AA28" s="44">
        <f t="shared" si="13"/>
        <v>0</v>
      </c>
      <c r="AB28" s="44">
        <f t="shared" si="14"/>
        <v>0</v>
      </c>
      <c r="AC28" s="44">
        <f t="shared" si="15"/>
        <v>0</v>
      </c>
      <c r="AD28" s="44">
        <f t="shared" si="16"/>
        <v>0</v>
      </c>
    </row>
    <row r="29" spans="1:30" s="46" customFormat="1" x14ac:dyDescent="0.2">
      <c r="A29" s="182">
        <v>24</v>
      </c>
      <c r="B29" s="90">
        <v>42884</v>
      </c>
      <c r="C29" s="48" t="s">
        <v>150</v>
      </c>
      <c r="D29" s="39" t="str">
        <f t="shared" si="0"/>
        <v/>
      </c>
      <c r="E29" s="92">
        <v>1</v>
      </c>
      <c r="F29" s="187"/>
      <c r="G29" s="47"/>
      <c r="H29" s="47">
        <v>16.350000000000001</v>
      </c>
      <c r="I29" s="49">
        <f t="shared" si="17"/>
        <v>244.74000000000015</v>
      </c>
      <c r="J29" s="183" t="s">
        <v>159</v>
      </c>
      <c r="K29" s="153">
        <f t="shared" si="2"/>
        <v>306.74000000000012</v>
      </c>
      <c r="L29" s="47"/>
      <c r="M29" s="47"/>
      <c r="N29" s="41">
        <f t="shared" si="3"/>
        <v>25.2</v>
      </c>
      <c r="O29" s="50">
        <f t="shared" si="18"/>
        <v>269.94000000000017</v>
      </c>
      <c r="P29" s="51">
        <f t="shared" si="1"/>
        <v>24</v>
      </c>
      <c r="Q29" s="44">
        <f t="shared" si="4"/>
        <v>0</v>
      </c>
      <c r="R29" s="44">
        <f t="shared" si="5"/>
        <v>0</v>
      </c>
      <c r="S29" s="44">
        <f t="shared" si="6"/>
        <v>0</v>
      </c>
      <c r="T29" s="44">
        <f t="shared" si="7"/>
        <v>0</v>
      </c>
      <c r="U29" s="44">
        <f t="shared" si="8"/>
        <v>0</v>
      </c>
      <c r="V29" s="44">
        <f t="shared" si="9"/>
        <v>0</v>
      </c>
      <c r="W29" s="45"/>
      <c r="X29" s="44">
        <f t="shared" si="10"/>
        <v>16.350000000000001</v>
      </c>
      <c r="Y29" s="44">
        <f t="shared" si="11"/>
        <v>0</v>
      </c>
      <c r="Z29" s="44">
        <f t="shared" si="12"/>
        <v>0</v>
      </c>
      <c r="AA29" s="44">
        <f t="shared" si="13"/>
        <v>0</v>
      </c>
      <c r="AB29" s="44">
        <f t="shared" si="14"/>
        <v>0</v>
      </c>
      <c r="AC29" s="44">
        <f t="shared" si="15"/>
        <v>0</v>
      </c>
      <c r="AD29" s="44">
        <f t="shared" si="16"/>
        <v>0</v>
      </c>
    </row>
    <row r="30" spans="1:30" s="46" customFormat="1" x14ac:dyDescent="0.2">
      <c r="A30" s="182">
        <v>25</v>
      </c>
      <c r="B30" s="90">
        <v>42884</v>
      </c>
      <c r="C30" s="48" t="s">
        <v>151</v>
      </c>
      <c r="D30" s="39" t="str">
        <f t="shared" si="0"/>
        <v/>
      </c>
      <c r="E30" s="92">
        <v>1</v>
      </c>
      <c r="F30" s="187"/>
      <c r="G30" s="47"/>
      <c r="H30" s="47">
        <v>13.82</v>
      </c>
      <c r="I30" s="49">
        <f t="shared" si="17"/>
        <v>230.92000000000016</v>
      </c>
      <c r="J30" s="183" t="s">
        <v>159</v>
      </c>
      <c r="K30" s="153">
        <f t="shared" si="2"/>
        <v>292.92000000000013</v>
      </c>
      <c r="L30" s="47"/>
      <c r="M30" s="47"/>
      <c r="N30" s="41">
        <f t="shared" si="3"/>
        <v>25.2</v>
      </c>
      <c r="O30" s="50">
        <f t="shared" si="18"/>
        <v>256.12000000000018</v>
      </c>
      <c r="P30" s="51">
        <f t="shared" si="1"/>
        <v>25</v>
      </c>
      <c r="Q30" s="44">
        <f t="shared" si="4"/>
        <v>0</v>
      </c>
      <c r="R30" s="44">
        <f t="shared" si="5"/>
        <v>0</v>
      </c>
      <c r="S30" s="44">
        <f t="shared" si="6"/>
        <v>0</v>
      </c>
      <c r="T30" s="44">
        <f t="shared" si="7"/>
        <v>0</v>
      </c>
      <c r="U30" s="44">
        <f t="shared" si="8"/>
        <v>0</v>
      </c>
      <c r="V30" s="44">
        <f t="shared" si="9"/>
        <v>0</v>
      </c>
      <c r="W30" s="45"/>
      <c r="X30" s="44">
        <f t="shared" si="10"/>
        <v>13.82</v>
      </c>
      <c r="Y30" s="44">
        <f t="shared" si="11"/>
        <v>0</v>
      </c>
      <c r="Z30" s="44">
        <f t="shared" si="12"/>
        <v>0</v>
      </c>
      <c r="AA30" s="44">
        <f t="shared" si="13"/>
        <v>0</v>
      </c>
      <c r="AB30" s="44">
        <f t="shared" si="14"/>
        <v>0</v>
      </c>
      <c r="AC30" s="44">
        <f t="shared" si="15"/>
        <v>0</v>
      </c>
      <c r="AD30" s="44">
        <f t="shared" si="16"/>
        <v>0</v>
      </c>
    </row>
    <row r="31" spans="1:30" s="46" customFormat="1" x14ac:dyDescent="0.2">
      <c r="A31" s="182">
        <v>26</v>
      </c>
      <c r="B31" s="109">
        <v>42886</v>
      </c>
      <c r="C31" s="48" t="s">
        <v>152</v>
      </c>
      <c r="D31" s="39" t="str">
        <f t="shared" si="0"/>
        <v/>
      </c>
      <c r="E31" s="92">
        <v>8</v>
      </c>
      <c r="F31" s="188"/>
      <c r="G31" s="110">
        <v>367.2</v>
      </c>
      <c r="H31" s="47"/>
      <c r="I31" s="49">
        <f t="shared" si="17"/>
        <v>598.12000000000012</v>
      </c>
      <c r="J31" s="183" t="s">
        <v>159</v>
      </c>
      <c r="K31" s="153">
        <f t="shared" si="2"/>
        <v>660.12000000000012</v>
      </c>
      <c r="L31" s="47"/>
      <c r="M31" s="47"/>
      <c r="N31" s="41">
        <f t="shared" si="3"/>
        <v>25.2</v>
      </c>
      <c r="O31" s="50">
        <f t="shared" si="18"/>
        <v>623.32000000000016</v>
      </c>
      <c r="P31" s="51">
        <f t="shared" si="1"/>
        <v>26</v>
      </c>
      <c r="Q31" s="44">
        <f t="shared" si="4"/>
        <v>367.2</v>
      </c>
      <c r="R31" s="44">
        <f t="shared" si="5"/>
        <v>0</v>
      </c>
      <c r="S31" s="44">
        <f t="shared" si="6"/>
        <v>0</v>
      </c>
      <c r="T31" s="44">
        <f t="shared" si="7"/>
        <v>0</v>
      </c>
      <c r="U31" s="44">
        <f t="shared" si="8"/>
        <v>0</v>
      </c>
      <c r="V31" s="44">
        <f t="shared" si="9"/>
        <v>0</v>
      </c>
      <c r="W31" s="45"/>
      <c r="X31" s="44">
        <f t="shared" si="10"/>
        <v>0</v>
      </c>
      <c r="Y31" s="44">
        <f t="shared" si="11"/>
        <v>0</v>
      </c>
      <c r="Z31" s="44">
        <f t="shared" si="12"/>
        <v>0</v>
      </c>
      <c r="AA31" s="44">
        <f t="shared" si="13"/>
        <v>0</v>
      </c>
      <c r="AB31" s="44">
        <f t="shared" si="14"/>
        <v>0</v>
      </c>
      <c r="AC31" s="44">
        <f t="shared" si="15"/>
        <v>0</v>
      </c>
      <c r="AD31" s="44">
        <f t="shared" si="16"/>
        <v>0</v>
      </c>
    </row>
    <row r="32" spans="1:30" s="46" customFormat="1" x14ac:dyDescent="0.2">
      <c r="A32" s="182">
        <v>27</v>
      </c>
      <c r="B32" s="93">
        <v>42887</v>
      </c>
      <c r="C32" s="48" t="s">
        <v>153</v>
      </c>
      <c r="D32" s="39" t="str">
        <f t="shared" si="0"/>
        <v/>
      </c>
      <c r="E32" s="92">
        <v>1</v>
      </c>
      <c r="F32" s="188"/>
      <c r="G32" s="110"/>
      <c r="H32" s="47">
        <v>33.9</v>
      </c>
      <c r="I32" s="49">
        <f t="shared" si="17"/>
        <v>564.22000000000014</v>
      </c>
      <c r="J32" s="183" t="s">
        <v>159</v>
      </c>
      <c r="K32" s="153">
        <f t="shared" si="2"/>
        <v>626.22000000000014</v>
      </c>
      <c r="L32" s="47"/>
      <c r="M32" s="47"/>
      <c r="N32" s="41">
        <f t="shared" si="3"/>
        <v>25.2</v>
      </c>
      <c r="O32" s="50">
        <f t="shared" si="18"/>
        <v>589.42000000000019</v>
      </c>
      <c r="P32" s="51">
        <f t="shared" si="1"/>
        <v>27</v>
      </c>
      <c r="Q32" s="44">
        <f t="shared" si="4"/>
        <v>0</v>
      </c>
      <c r="R32" s="44">
        <f t="shared" si="5"/>
        <v>0</v>
      </c>
      <c r="S32" s="44">
        <f t="shared" si="6"/>
        <v>0</v>
      </c>
      <c r="T32" s="44">
        <f t="shared" si="7"/>
        <v>0</v>
      </c>
      <c r="U32" s="44">
        <f t="shared" si="8"/>
        <v>0</v>
      </c>
      <c r="V32" s="44">
        <f t="shared" si="9"/>
        <v>0</v>
      </c>
      <c r="W32" s="45"/>
      <c r="X32" s="44">
        <f t="shared" si="10"/>
        <v>33.9</v>
      </c>
      <c r="Y32" s="44">
        <f t="shared" si="11"/>
        <v>0</v>
      </c>
      <c r="Z32" s="44">
        <f t="shared" si="12"/>
        <v>0</v>
      </c>
      <c r="AA32" s="44">
        <f t="shared" si="13"/>
        <v>0</v>
      </c>
      <c r="AB32" s="44">
        <f t="shared" si="14"/>
        <v>0</v>
      </c>
      <c r="AC32" s="44">
        <f t="shared" si="15"/>
        <v>0</v>
      </c>
      <c r="AD32" s="44">
        <f t="shared" si="16"/>
        <v>0</v>
      </c>
    </row>
    <row r="33" spans="1:30" x14ac:dyDescent="0.2">
      <c r="A33" s="182">
        <v>28</v>
      </c>
      <c r="B33" s="93">
        <v>42877</v>
      </c>
      <c r="C33" s="48" t="s">
        <v>154</v>
      </c>
      <c r="D33" s="39" t="str">
        <f t="shared" ref="D33:D96" si="19">+IF((G33-H33+L33-M33)=(SUM(Q33:V33)-SUM(X33:AD33)),"","VENTILATION")</f>
        <v/>
      </c>
      <c r="E33" s="92">
        <v>8</v>
      </c>
      <c r="F33" s="188"/>
      <c r="G33" s="110">
        <v>1377.92</v>
      </c>
      <c r="H33" s="47"/>
      <c r="I33" s="49">
        <f t="shared" ref="I33:I96" si="20">+G33-H33+I32</f>
        <v>1942.1400000000003</v>
      </c>
      <c r="J33" s="183"/>
      <c r="K33" s="153">
        <f t="shared" ref="K33:K96" si="21">IF(J33&lt;&gt;"",K32+G33-H33,K32)</f>
        <v>626.22000000000014</v>
      </c>
      <c r="L33" s="47"/>
      <c r="M33" s="47"/>
      <c r="N33" s="41">
        <f t="shared" ref="N33:N96" si="22">+L33-M33+N32</f>
        <v>25.2</v>
      </c>
      <c r="O33" s="50">
        <f t="shared" ref="O33:O96" si="23">+N33+I33</f>
        <v>1967.3400000000004</v>
      </c>
      <c r="P33" s="51">
        <f t="shared" ref="P33:P96" si="24">IF(ISBLANK(A33),"",A33)</f>
        <v>28</v>
      </c>
      <c r="Q33" s="44">
        <f t="shared" ref="Q33:Q96" si="25">IF(E33=8,SUM(G33+L33),0)</f>
        <v>1377.92</v>
      </c>
      <c r="R33" s="44">
        <f t="shared" ref="R33:R96" si="26">IF(E33=9,SUM(G33+L33),0)</f>
        <v>0</v>
      </c>
      <c r="S33" s="44">
        <f t="shared" ref="S33:S96" si="27">IF(E33=10,SUM(G33+L33),0)</f>
        <v>0</v>
      </c>
      <c r="T33" s="44">
        <f t="shared" ref="T33:T96" si="28">IF(E33=11,SUM(G33+L33),0)</f>
        <v>0</v>
      </c>
      <c r="U33" s="44">
        <f t="shared" ref="U33:U96" si="29">IF(E33=12,SUM(G33+L33),0)</f>
        <v>0</v>
      </c>
      <c r="V33" s="44">
        <f t="shared" ref="V33:V96" si="30">IF(E33=13,SUM(G33+L33),0)</f>
        <v>0</v>
      </c>
      <c r="W33" s="45"/>
      <c r="X33" s="44">
        <f t="shared" ref="X33:X96" si="31">IF(E33=1,SUM(H33+M33),0)</f>
        <v>0</v>
      </c>
      <c r="Y33" s="44">
        <f t="shared" ref="Y33:Y96" si="32">IF(E33=2,SUM(H33+M33),0)</f>
        <v>0</v>
      </c>
      <c r="Z33" s="44">
        <f t="shared" ref="Z33:Z96" si="33">IF(E33=3,SUM(H33+M33),0)</f>
        <v>0</v>
      </c>
      <c r="AA33" s="44">
        <f t="shared" ref="AA33:AA96" si="34">IF(E33=4,SUM(H33+M33),0)</f>
        <v>0</v>
      </c>
      <c r="AB33" s="44">
        <f t="shared" ref="AB33:AB96" si="35">IF(E33=5,SUM(H33+M33),0)</f>
        <v>0</v>
      </c>
      <c r="AC33" s="44">
        <f t="shared" ref="AC33:AC96" si="36">IF(E33=6,SUM(H33+M33),0)</f>
        <v>0</v>
      </c>
      <c r="AD33" s="44">
        <f t="shared" ref="AD33:AD96" si="37">IF(E33=7,SUM(H33+M33),0)</f>
        <v>0</v>
      </c>
    </row>
    <row r="34" spans="1:30" x14ac:dyDescent="0.2">
      <c r="A34" s="182">
        <v>29</v>
      </c>
      <c r="B34" s="93">
        <v>42894</v>
      </c>
      <c r="C34" s="48" t="s">
        <v>155</v>
      </c>
      <c r="D34" s="39" t="str">
        <f t="shared" si="19"/>
        <v/>
      </c>
      <c r="E34" s="92">
        <v>6</v>
      </c>
      <c r="F34" s="187"/>
      <c r="G34" s="47"/>
      <c r="H34" s="40">
        <v>6.61</v>
      </c>
      <c r="I34" s="49">
        <f t="shared" si="20"/>
        <v>1935.5300000000004</v>
      </c>
      <c r="J34" s="183" t="s">
        <v>159</v>
      </c>
      <c r="K34" s="153">
        <f t="shared" si="21"/>
        <v>619.61000000000013</v>
      </c>
      <c r="L34" s="47"/>
      <c r="M34" s="47"/>
      <c r="N34" s="41">
        <f t="shared" si="22"/>
        <v>25.2</v>
      </c>
      <c r="O34" s="50">
        <f t="shared" si="23"/>
        <v>1960.7300000000005</v>
      </c>
      <c r="P34" s="51">
        <f t="shared" si="24"/>
        <v>29</v>
      </c>
      <c r="Q34" s="44">
        <f t="shared" si="25"/>
        <v>0</v>
      </c>
      <c r="R34" s="44">
        <f t="shared" si="26"/>
        <v>0</v>
      </c>
      <c r="S34" s="44">
        <f t="shared" si="27"/>
        <v>0</v>
      </c>
      <c r="T34" s="44">
        <f t="shared" si="28"/>
        <v>0</v>
      </c>
      <c r="U34" s="44">
        <f t="shared" si="29"/>
        <v>0</v>
      </c>
      <c r="V34" s="44">
        <f t="shared" si="30"/>
        <v>0</v>
      </c>
      <c r="W34" s="45"/>
      <c r="X34" s="44">
        <f t="shared" si="31"/>
        <v>0</v>
      </c>
      <c r="Y34" s="44">
        <f t="shared" si="32"/>
        <v>0</v>
      </c>
      <c r="Z34" s="44">
        <f t="shared" si="33"/>
        <v>0</v>
      </c>
      <c r="AA34" s="44">
        <f t="shared" si="34"/>
        <v>0</v>
      </c>
      <c r="AB34" s="44">
        <f t="shared" si="35"/>
        <v>0</v>
      </c>
      <c r="AC34" s="44">
        <f t="shared" si="36"/>
        <v>6.61</v>
      </c>
      <c r="AD34" s="44">
        <f t="shared" si="37"/>
        <v>0</v>
      </c>
    </row>
    <row r="35" spans="1:30" x14ac:dyDescent="0.2">
      <c r="A35" s="182">
        <v>30</v>
      </c>
      <c r="B35" s="93">
        <v>42902</v>
      </c>
      <c r="C35" s="48" t="s">
        <v>156</v>
      </c>
      <c r="D35" s="39" t="str">
        <f t="shared" si="19"/>
        <v/>
      </c>
      <c r="E35" s="92">
        <v>6</v>
      </c>
      <c r="F35" s="187"/>
      <c r="G35" s="47"/>
      <c r="H35" s="47">
        <v>29</v>
      </c>
      <c r="I35" s="49">
        <f t="shared" si="20"/>
        <v>1906.5300000000004</v>
      </c>
      <c r="J35" s="183" t="s">
        <v>159</v>
      </c>
      <c r="K35" s="153">
        <f t="shared" si="21"/>
        <v>590.61000000000013</v>
      </c>
      <c r="L35" s="47"/>
      <c r="M35" s="47"/>
      <c r="N35" s="41">
        <f t="shared" si="22"/>
        <v>25.2</v>
      </c>
      <c r="O35" s="50">
        <f t="shared" si="23"/>
        <v>1931.7300000000005</v>
      </c>
      <c r="P35" s="51">
        <f t="shared" si="24"/>
        <v>30</v>
      </c>
      <c r="Q35" s="44">
        <f t="shared" si="25"/>
        <v>0</v>
      </c>
      <c r="R35" s="44">
        <f t="shared" si="26"/>
        <v>0</v>
      </c>
      <c r="S35" s="44">
        <f t="shared" si="27"/>
        <v>0</v>
      </c>
      <c r="T35" s="44">
        <f t="shared" si="28"/>
        <v>0</v>
      </c>
      <c r="U35" s="44">
        <f t="shared" si="29"/>
        <v>0</v>
      </c>
      <c r="V35" s="44">
        <f t="shared" si="30"/>
        <v>0</v>
      </c>
      <c r="W35" s="45"/>
      <c r="X35" s="44">
        <f t="shared" si="31"/>
        <v>0</v>
      </c>
      <c r="Y35" s="44">
        <f t="shared" si="32"/>
        <v>0</v>
      </c>
      <c r="Z35" s="44">
        <f t="shared" si="33"/>
        <v>0</v>
      </c>
      <c r="AA35" s="44">
        <f t="shared" si="34"/>
        <v>0</v>
      </c>
      <c r="AB35" s="44">
        <f t="shared" si="35"/>
        <v>0</v>
      </c>
      <c r="AC35" s="44">
        <f t="shared" si="36"/>
        <v>29</v>
      </c>
      <c r="AD35" s="44">
        <f t="shared" si="37"/>
        <v>0</v>
      </c>
    </row>
    <row r="36" spans="1:30" x14ac:dyDescent="0.2">
      <c r="A36" s="182">
        <v>31</v>
      </c>
      <c r="B36" s="93">
        <v>42919</v>
      </c>
      <c r="C36" s="48" t="s">
        <v>157</v>
      </c>
      <c r="D36" s="39" t="str">
        <f t="shared" si="19"/>
        <v/>
      </c>
      <c r="E36" s="92">
        <v>12</v>
      </c>
      <c r="F36" s="187"/>
      <c r="G36" s="47">
        <v>304.39999999999998</v>
      </c>
      <c r="H36" s="47"/>
      <c r="I36" s="49">
        <f t="shared" si="20"/>
        <v>2210.9300000000003</v>
      </c>
      <c r="J36" s="183" t="s">
        <v>159</v>
      </c>
      <c r="K36" s="153">
        <f t="shared" si="21"/>
        <v>895.0100000000001</v>
      </c>
      <c r="L36" s="47"/>
      <c r="M36" s="47"/>
      <c r="N36" s="41">
        <f t="shared" si="22"/>
        <v>25.2</v>
      </c>
      <c r="O36" s="50">
        <f t="shared" si="23"/>
        <v>2236.13</v>
      </c>
      <c r="P36" s="51">
        <f t="shared" si="24"/>
        <v>31</v>
      </c>
      <c r="Q36" s="44">
        <f t="shared" si="25"/>
        <v>0</v>
      </c>
      <c r="R36" s="44">
        <f t="shared" si="26"/>
        <v>0</v>
      </c>
      <c r="S36" s="44">
        <f t="shared" si="27"/>
        <v>0</v>
      </c>
      <c r="T36" s="44">
        <f t="shared" si="28"/>
        <v>0</v>
      </c>
      <c r="U36" s="44">
        <f t="shared" si="29"/>
        <v>304.39999999999998</v>
      </c>
      <c r="V36" s="44">
        <f t="shared" si="30"/>
        <v>0</v>
      </c>
      <c r="W36" s="45"/>
      <c r="X36" s="44">
        <f t="shared" si="31"/>
        <v>0</v>
      </c>
      <c r="Y36" s="44">
        <f t="shared" si="32"/>
        <v>0</v>
      </c>
      <c r="Z36" s="44">
        <f t="shared" si="33"/>
        <v>0</v>
      </c>
      <c r="AA36" s="44">
        <f t="shared" si="34"/>
        <v>0</v>
      </c>
      <c r="AB36" s="44">
        <f t="shared" si="35"/>
        <v>0</v>
      </c>
      <c r="AC36" s="44">
        <f t="shared" si="36"/>
        <v>0</v>
      </c>
      <c r="AD36" s="44">
        <f t="shared" si="37"/>
        <v>0</v>
      </c>
    </row>
    <row r="37" spans="1:30" x14ac:dyDescent="0.2">
      <c r="A37" s="182">
        <v>32</v>
      </c>
      <c r="B37" s="93">
        <v>42921</v>
      </c>
      <c r="C37" s="48" t="s">
        <v>158</v>
      </c>
      <c r="D37" s="39" t="str">
        <f t="shared" si="19"/>
        <v/>
      </c>
      <c r="E37" s="92">
        <v>6</v>
      </c>
      <c r="F37" s="187"/>
      <c r="G37" s="47"/>
      <c r="H37" s="47">
        <v>2</v>
      </c>
      <c r="I37" s="49">
        <f t="shared" si="20"/>
        <v>2208.9300000000003</v>
      </c>
      <c r="J37" s="183" t="s">
        <v>159</v>
      </c>
      <c r="K37" s="153">
        <f t="shared" si="21"/>
        <v>893.0100000000001</v>
      </c>
      <c r="L37" s="47"/>
      <c r="M37" s="47"/>
      <c r="N37" s="41">
        <f t="shared" si="22"/>
        <v>25.2</v>
      </c>
      <c r="O37" s="50">
        <f t="shared" si="23"/>
        <v>2234.13</v>
      </c>
      <c r="P37" s="51">
        <f t="shared" si="24"/>
        <v>32</v>
      </c>
      <c r="Q37" s="44">
        <f t="shared" si="25"/>
        <v>0</v>
      </c>
      <c r="R37" s="44">
        <f t="shared" si="26"/>
        <v>0</v>
      </c>
      <c r="S37" s="44">
        <f t="shared" si="27"/>
        <v>0</v>
      </c>
      <c r="T37" s="44">
        <f t="shared" si="28"/>
        <v>0</v>
      </c>
      <c r="U37" s="44">
        <f t="shared" si="29"/>
        <v>0</v>
      </c>
      <c r="V37" s="44">
        <f t="shared" si="30"/>
        <v>0</v>
      </c>
      <c r="W37" s="45"/>
      <c r="X37" s="44">
        <f t="shared" si="31"/>
        <v>0</v>
      </c>
      <c r="Y37" s="44">
        <f t="shared" si="32"/>
        <v>0</v>
      </c>
      <c r="Z37" s="44">
        <f t="shared" si="33"/>
        <v>0</v>
      </c>
      <c r="AA37" s="44">
        <f t="shared" si="34"/>
        <v>0</v>
      </c>
      <c r="AB37" s="44">
        <f t="shared" si="35"/>
        <v>0</v>
      </c>
      <c r="AC37" s="44">
        <f t="shared" si="36"/>
        <v>2</v>
      </c>
      <c r="AD37" s="44">
        <f t="shared" si="37"/>
        <v>0</v>
      </c>
    </row>
    <row r="38" spans="1:30" x14ac:dyDescent="0.2">
      <c r="A38" s="182">
        <v>33</v>
      </c>
      <c r="B38" s="93">
        <v>42933</v>
      </c>
      <c r="C38" s="48" t="s">
        <v>161</v>
      </c>
      <c r="D38" s="39" t="str">
        <f t="shared" si="19"/>
        <v/>
      </c>
      <c r="E38" s="92">
        <v>1</v>
      </c>
      <c r="F38" s="188"/>
      <c r="G38" s="110"/>
      <c r="H38" s="47">
        <v>364.14</v>
      </c>
      <c r="I38" s="49">
        <f t="shared" si="20"/>
        <v>1844.7900000000004</v>
      </c>
      <c r="J38" s="183" t="s">
        <v>159</v>
      </c>
      <c r="K38" s="153">
        <f t="shared" si="21"/>
        <v>528.87000000000012</v>
      </c>
      <c r="L38" s="47"/>
      <c r="M38" s="47"/>
      <c r="N38" s="41">
        <f t="shared" si="22"/>
        <v>25.2</v>
      </c>
      <c r="O38" s="50">
        <f t="shared" si="23"/>
        <v>1869.9900000000005</v>
      </c>
      <c r="P38" s="51">
        <f t="shared" si="24"/>
        <v>33</v>
      </c>
      <c r="Q38" s="44">
        <f t="shared" si="25"/>
        <v>0</v>
      </c>
      <c r="R38" s="44">
        <f t="shared" si="26"/>
        <v>0</v>
      </c>
      <c r="S38" s="44">
        <f t="shared" si="27"/>
        <v>0</v>
      </c>
      <c r="T38" s="44">
        <f t="shared" si="28"/>
        <v>0</v>
      </c>
      <c r="U38" s="44">
        <f t="shared" si="29"/>
        <v>0</v>
      </c>
      <c r="V38" s="44">
        <f t="shared" si="30"/>
        <v>0</v>
      </c>
      <c r="W38" s="45"/>
      <c r="X38" s="44">
        <f t="shared" si="31"/>
        <v>364.14</v>
      </c>
      <c r="Y38" s="44">
        <f t="shared" si="32"/>
        <v>0</v>
      </c>
      <c r="Z38" s="44">
        <f t="shared" si="33"/>
        <v>0</v>
      </c>
      <c r="AA38" s="44">
        <f t="shared" si="34"/>
        <v>0</v>
      </c>
      <c r="AB38" s="44">
        <f t="shared" si="35"/>
        <v>0</v>
      </c>
      <c r="AC38" s="44">
        <f t="shared" si="36"/>
        <v>0</v>
      </c>
      <c r="AD38" s="44">
        <f t="shared" si="37"/>
        <v>0</v>
      </c>
    </row>
    <row r="39" spans="1:30" x14ac:dyDescent="0.2">
      <c r="A39" s="182">
        <v>34</v>
      </c>
      <c r="B39" s="93">
        <v>42946</v>
      </c>
      <c r="C39" s="48" t="s">
        <v>163</v>
      </c>
      <c r="D39" s="39" t="str">
        <f t="shared" si="19"/>
        <v/>
      </c>
      <c r="E39" s="92">
        <v>1</v>
      </c>
      <c r="F39" s="188"/>
      <c r="G39" s="110"/>
      <c r="H39" s="47">
        <v>189.02</v>
      </c>
      <c r="I39" s="49">
        <f t="shared" si="20"/>
        <v>1655.7700000000004</v>
      </c>
      <c r="J39" s="183" t="s">
        <v>159</v>
      </c>
      <c r="K39" s="153">
        <f t="shared" si="21"/>
        <v>339.85000000000014</v>
      </c>
      <c r="L39" s="47"/>
      <c r="M39" s="47"/>
      <c r="N39" s="41">
        <f t="shared" si="22"/>
        <v>25.2</v>
      </c>
      <c r="O39" s="50">
        <f t="shared" si="23"/>
        <v>1680.9700000000005</v>
      </c>
      <c r="P39" s="51">
        <f t="shared" si="24"/>
        <v>34</v>
      </c>
      <c r="Q39" s="44">
        <f t="shared" si="25"/>
        <v>0</v>
      </c>
      <c r="R39" s="44">
        <f t="shared" si="26"/>
        <v>0</v>
      </c>
      <c r="S39" s="44">
        <f t="shared" si="27"/>
        <v>0</v>
      </c>
      <c r="T39" s="44">
        <f t="shared" si="28"/>
        <v>0</v>
      </c>
      <c r="U39" s="44">
        <f t="shared" si="29"/>
        <v>0</v>
      </c>
      <c r="V39" s="44">
        <f t="shared" si="30"/>
        <v>0</v>
      </c>
      <c r="W39" s="45"/>
      <c r="X39" s="44">
        <f t="shared" si="31"/>
        <v>189.02</v>
      </c>
      <c r="Y39" s="44">
        <f t="shared" si="32"/>
        <v>0</v>
      </c>
      <c r="Z39" s="44">
        <f t="shared" si="33"/>
        <v>0</v>
      </c>
      <c r="AA39" s="44">
        <f t="shared" si="34"/>
        <v>0</v>
      </c>
      <c r="AB39" s="44">
        <f t="shared" si="35"/>
        <v>0</v>
      </c>
      <c r="AC39" s="44">
        <f t="shared" si="36"/>
        <v>0</v>
      </c>
      <c r="AD39" s="44">
        <f t="shared" si="37"/>
        <v>0</v>
      </c>
    </row>
    <row r="40" spans="1:30" x14ac:dyDescent="0.2">
      <c r="A40" s="182">
        <v>35</v>
      </c>
      <c r="B40" s="93">
        <v>42948</v>
      </c>
      <c r="C40" s="48" t="s">
        <v>162</v>
      </c>
      <c r="D40" s="39" t="str">
        <f t="shared" si="19"/>
        <v/>
      </c>
      <c r="E40" s="92">
        <v>6</v>
      </c>
      <c r="F40" s="188"/>
      <c r="G40" s="110"/>
      <c r="H40" s="47">
        <v>90</v>
      </c>
      <c r="I40" s="49">
        <f t="shared" si="20"/>
        <v>1565.7700000000004</v>
      </c>
      <c r="J40" s="183" t="s">
        <v>159</v>
      </c>
      <c r="K40" s="153">
        <f t="shared" si="21"/>
        <v>249.85000000000014</v>
      </c>
      <c r="L40" s="47"/>
      <c r="M40" s="47"/>
      <c r="N40" s="41">
        <f t="shared" si="22"/>
        <v>25.2</v>
      </c>
      <c r="O40" s="50">
        <f t="shared" si="23"/>
        <v>1590.9700000000005</v>
      </c>
      <c r="P40" s="51">
        <f t="shared" si="24"/>
        <v>35</v>
      </c>
      <c r="Q40" s="44">
        <f t="shared" si="25"/>
        <v>0</v>
      </c>
      <c r="R40" s="44">
        <f t="shared" si="26"/>
        <v>0</v>
      </c>
      <c r="S40" s="44">
        <f t="shared" si="27"/>
        <v>0</v>
      </c>
      <c r="T40" s="44">
        <f t="shared" si="28"/>
        <v>0</v>
      </c>
      <c r="U40" s="44">
        <f t="shared" si="29"/>
        <v>0</v>
      </c>
      <c r="V40" s="44">
        <f t="shared" si="30"/>
        <v>0</v>
      </c>
      <c r="W40" s="45"/>
      <c r="X40" s="44">
        <f t="shared" si="31"/>
        <v>0</v>
      </c>
      <c r="Y40" s="44">
        <f t="shared" si="32"/>
        <v>0</v>
      </c>
      <c r="Z40" s="44">
        <f t="shared" si="33"/>
        <v>0</v>
      </c>
      <c r="AA40" s="44">
        <f t="shared" si="34"/>
        <v>0</v>
      </c>
      <c r="AB40" s="44">
        <f t="shared" si="35"/>
        <v>0</v>
      </c>
      <c r="AC40" s="44">
        <f t="shared" si="36"/>
        <v>90</v>
      </c>
      <c r="AD40" s="44">
        <f t="shared" si="37"/>
        <v>0</v>
      </c>
    </row>
    <row r="41" spans="1:30" x14ac:dyDescent="0.2">
      <c r="A41" s="182">
        <v>36</v>
      </c>
      <c r="B41" s="93"/>
      <c r="C41" s="48"/>
      <c r="D41" s="39" t="str">
        <f t="shared" si="19"/>
        <v/>
      </c>
      <c r="E41" s="92"/>
      <c r="F41" s="188"/>
      <c r="G41" s="110"/>
      <c r="H41" s="47"/>
      <c r="I41" s="49">
        <f t="shared" si="20"/>
        <v>1565.7700000000004</v>
      </c>
      <c r="J41" s="183"/>
      <c r="K41" s="153">
        <f t="shared" si="21"/>
        <v>249.85000000000014</v>
      </c>
      <c r="L41" s="47"/>
      <c r="M41" s="47"/>
      <c r="N41" s="41">
        <f t="shared" si="22"/>
        <v>25.2</v>
      </c>
      <c r="O41" s="50">
        <f t="shared" si="23"/>
        <v>1590.9700000000005</v>
      </c>
      <c r="P41" s="51">
        <f t="shared" si="24"/>
        <v>36</v>
      </c>
      <c r="Q41" s="44">
        <f t="shared" si="25"/>
        <v>0</v>
      </c>
      <c r="R41" s="44">
        <f t="shared" si="26"/>
        <v>0</v>
      </c>
      <c r="S41" s="44">
        <f t="shared" si="27"/>
        <v>0</v>
      </c>
      <c r="T41" s="44">
        <f t="shared" si="28"/>
        <v>0</v>
      </c>
      <c r="U41" s="44">
        <f t="shared" si="29"/>
        <v>0</v>
      </c>
      <c r="V41" s="44">
        <f t="shared" si="30"/>
        <v>0</v>
      </c>
      <c r="W41" s="45"/>
      <c r="X41" s="44">
        <f t="shared" si="31"/>
        <v>0</v>
      </c>
      <c r="Y41" s="44">
        <f t="shared" si="32"/>
        <v>0</v>
      </c>
      <c r="Z41" s="44">
        <f t="shared" si="33"/>
        <v>0</v>
      </c>
      <c r="AA41" s="44">
        <f t="shared" si="34"/>
        <v>0</v>
      </c>
      <c r="AB41" s="44">
        <f t="shared" si="35"/>
        <v>0</v>
      </c>
      <c r="AC41" s="44">
        <f t="shared" si="36"/>
        <v>0</v>
      </c>
      <c r="AD41" s="44">
        <f t="shared" si="37"/>
        <v>0</v>
      </c>
    </row>
    <row r="42" spans="1:30" x14ac:dyDescent="0.2">
      <c r="A42" s="182">
        <v>37</v>
      </c>
      <c r="B42" s="93"/>
      <c r="C42" s="48"/>
      <c r="D42" s="39" t="str">
        <f t="shared" si="19"/>
        <v/>
      </c>
      <c r="E42" s="92"/>
      <c r="F42" s="188"/>
      <c r="G42" s="110"/>
      <c r="H42" s="47"/>
      <c r="I42" s="49">
        <f t="shared" si="20"/>
        <v>1565.7700000000004</v>
      </c>
      <c r="J42" s="183"/>
      <c r="K42" s="153">
        <f t="shared" si="21"/>
        <v>249.85000000000014</v>
      </c>
      <c r="L42" s="47"/>
      <c r="M42" s="47"/>
      <c r="N42" s="41">
        <f t="shared" si="22"/>
        <v>25.2</v>
      </c>
      <c r="O42" s="50">
        <f t="shared" si="23"/>
        <v>1590.9700000000005</v>
      </c>
      <c r="P42" s="51">
        <f t="shared" si="24"/>
        <v>37</v>
      </c>
      <c r="Q42" s="44">
        <f t="shared" si="25"/>
        <v>0</v>
      </c>
      <c r="R42" s="44">
        <f t="shared" si="26"/>
        <v>0</v>
      </c>
      <c r="S42" s="44">
        <f t="shared" si="27"/>
        <v>0</v>
      </c>
      <c r="T42" s="44">
        <f t="shared" si="28"/>
        <v>0</v>
      </c>
      <c r="U42" s="44">
        <f t="shared" si="29"/>
        <v>0</v>
      </c>
      <c r="V42" s="44">
        <f t="shared" si="30"/>
        <v>0</v>
      </c>
      <c r="W42" s="45"/>
      <c r="X42" s="44">
        <f t="shared" si="31"/>
        <v>0</v>
      </c>
      <c r="Y42" s="44">
        <f t="shared" si="32"/>
        <v>0</v>
      </c>
      <c r="Z42" s="44">
        <f t="shared" si="33"/>
        <v>0</v>
      </c>
      <c r="AA42" s="44">
        <f t="shared" si="34"/>
        <v>0</v>
      </c>
      <c r="AB42" s="44">
        <f t="shared" si="35"/>
        <v>0</v>
      </c>
      <c r="AC42" s="44">
        <f t="shared" si="36"/>
        <v>0</v>
      </c>
      <c r="AD42" s="44">
        <f t="shared" si="37"/>
        <v>0</v>
      </c>
    </row>
    <row r="43" spans="1:30" x14ac:dyDescent="0.2">
      <c r="A43" s="182">
        <v>38</v>
      </c>
      <c r="B43" s="93"/>
      <c r="C43" s="48"/>
      <c r="D43" s="39" t="str">
        <f t="shared" si="19"/>
        <v/>
      </c>
      <c r="E43" s="92"/>
      <c r="F43" s="188"/>
      <c r="G43" s="110"/>
      <c r="H43" s="47"/>
      <c r="I43" s="49">
        <f t="shared" si="20"/>
        <v>1565.7700000000004</v>
      </c>
      <c r="J43" s="183"/>
      <c r="K43" s="153">
        <f t="shared" si="21"/>
        <v>249.85000000000014</v>
      </c>
      <c r="L43" s="47"/>
      <c r="M43" s="47"/>
      <c r="N43" s="41">
        <f t="shared" si="22"/>
        <v>25.2</v>
      </c>
      <c r="O43" s="50">
        <f t="shared" si="23"/>
        <v>1590.9700000000005</v>
      </c>
      <c r="P43" s="51">
        <f t="shared" si="24"/>
        <v>38</v>
      </c>
      <c r="Q43" s="44">
        <f t="shared" si="25"/>
        <v>0</v>
      </c>
      <c r="R43" s="44">
        <f t="shared" si="26"/>
        <v>0</v>
      </c>
      <c r="S43" s="44">
        <f t="shared" si="27"/>
        <v>0</v>
      </c>
      <c r="T43" s="44">
        <f t="shared" si="28"/>
        <v>0</v>
      </c>
      <c r="U43" s="44">
        <f t="shared" si="29"/>
        <v>0</v>
      </c>
      <c r="V43" s="44">
        <f t="shared" si="30"/>
        <v>0</v>
      </c>
      <c r="W43" s="45"/>
      <c r="X43" s="44">
        <f t="shared" si="31"/>
        <v>0</v>
      </c>
      <c r="Y43" s="44">
        <f t="shared" si="32"/>
        <v>0</v>
      </c>
      <c r="Z43" s="44">
        <f t="shared" si="33"/>
        <v>0</v>
      </c>
      <c r="AA43" s="44">
        <f t="shared" si="34"/>
        <v>0</v>
      </c>
      <c r="AB43" s="44">
        <f t="shared" si="35"/>
        <v>0</v>
      </c>
      <c r="AC43" s="44">
        <f t="shared" si="36"/>
        <v>0</v>
      </c>
      <c r="AD43" s="44">
        <f t="shared" si="37"/>
        <v>0</v>
      </c>
    </row>
    <row r="44" spans="1:30" x14ac:dyDescent="0.2">
      <c r="A44" s="182">
        <v>39</v>
      </c>
      <c r="B44" s="93"/>
      <c r="C44" s="48"/>
      <c r="D44" s="39" t="str">
        <f t="shared" si="19"/>
        <v/>
      </c>
      <c r="E44" s="92"/>
      <c r="F44" s="188"/>
      <c r="G44" s="110"/>
      <c r="H44" s="47"/>
      <c r="I44" s="49">
        <f t="shared" si="20"/>
        <v>1565.7700000000004</v>
      </c>
      <c r="J44" s="183"/>
      <c r="K44" s="153">
        <f t="shared" si="21"/>
        <v>249.85000000000014</v>
      </c>
      <c r="L44" s="47"/>
      <c r="M44" s="47"/>
      <c r="N44" s="41">
        <f t="shared" si="22"/>
        <v>25.2</v>
      </c>
      <c r="O44" s="50">
        <f t="shared" si="23"/>
        <v>1590.9700000000005</v>
      </c>
      <c r="P44" s="51">
        <f t="shared" si="24"/>
        <v>39</v>
      </c>
      <c r="Q44" s="44">
        <f t="shared" si="25"/>
        <v>0</v>
      </c>
      <c r="R44" s="44">
        <f t="shared" si="26"/>
        <v>0</v>
      </c>
      <c r="S44" s="44">
        <f t="shared" si="27"/>
        <v>0</v>
      </c>
      <c r="T44" s="44">
        <f t="shared" si="28"/>
        <v>0</v>
      </c>
      <c r="U44" s="44">
        <f t="shared" si="29"/>
        <v>0</v>
      </c>
      <c r="V44" s="44">
        <f t="shared" si="30"/>
        <v>0</v>
      </c>
      <c r="W44" s="45"/>
      <c r="X44" s="44">
        <f t="shared" si="31"/>
        <v>0</v>
      </c>
      <c r="Y44" s="44">
        <f t="shared" si="32"/>
        <v>0</v>
      </c>
      <c r="Z44" s="44">
        <f t="shared" si="33"/>
        <v>0</v>
      </c>
      <c r="AA44" s="44">
        <f t="shared" si="34"/>
        <v>0</v>
      </c>
      <c r="AB44" s="44">
        <f t="shared" si="35"/>
        <v>0</v>
      </c>
      <c r="AC44" s="44">
        <f t="shared" si="36"/>
        <v>0</v>
      </c>
      <c r="AD44" s="44">
        <f t="shared" si="37"/>
        <v>0</v>
      </c>
    </row>
    <row r="45" spans="1:30" x14ac:dyDescent="0.2">
      <c r="A45" s="182">
        <v>40</v>
      </c>
      <c r="B45" s="93"/>
      <c r="C45" s="48"/>
      <c r="D45" s="39" t="str">
        <f t="shared" si="19"/>
        <v/>
      </c>
      <c r="E45" s="92"/>
      <c r="F45" s="188"/>
      <c r="G45" s="110"/>
      <c r="H45" s="47"/>
      <c r="I45" s="49">
        <f t="shared" si="20"/>
        <v>1565.7700000000004</v>
      </c>
      <c r="J45" s="183"/>
      <c r="K45" s="153">
        <f t="shared" si="21"/>
        <v>249.85000000000014</v>
      </c>
      <c r="L45" s="47"/>
      <c r="M45" s="47"/>
      <c r="N45" s="41">
        <f t="shared" si="22"/>
        <v>25.2</v>
      </c>
      <c r="O45" s="50">
        <f t="shared" si="23"/>
        <v>1590.9700000000005</v>
      </c>
      <c r="P45" s="51">
        <f t="shared" si="24"/>
        <v>40</v>
      </c>
      <c r="Q45" s="44">
        <f t="shared" si="25"/>
        <v>0</v>
      </c>
      <c r="R45" s="44">
        <f t="shared" si="26"/>
        <v>0</v>
      </c>
      <c r="S45" s="44">
        <f t="shared" si="27"/>
        <v>0</v>
      </c>
      <c r="T45" s="44">
        <f t="shared" si="28"/>
        <v>0</v>
      </c>
      <c r="U45" s="44">
        <f t="shared" si="29"/>
        <v>0</v>
      </c>
      <c r="V45" s="44">
        <f t="shared" si="30"/>
        <v>0</v>
      </c>
      <c r="W45" s="45"/>
      <c r="X45" s="44">
        <f t="shared" si="31"/>
        <v>0</v>
      </c>
      <c r="Y45" s="44">
        <f t="shared" si="32"/>
        <v>0</v>
      </c>
      <c r="Z45" s="44">
        <f t="shared" si="33"/>
        <v>0</v>
      </c>
      <c r="AA45" s="44">
        <f t="shared" si="34"/>
        <v>0</v>
      </c>
      <c r="AB45" s="44">
        <f t="shared" si="35"/>
        <v>0</v>
      </c>
      <c r="AC45" s="44">
        <f t="shared" si="36"/>
        <v>0</v>
      </c>
      <c r="AD45" s="44">
        <f t="shared" si="37"/>
        <v>0</v>
      </c>
    </row>
    <row r="46" spans="1:30" x14ac:dyDescent="0.2">
      <c r="A46" s="182">
        <v>41</v>
      </c>
      <c r="B46" s="93"/>
      <c r="C46" s="48"/>
      <c r="D46" s="39" t="str">
        <f t="shared" si="19"/>
        <v/>
      </c>
      <c r="E46" s="92"/>
      <c r="F46" s="188"/>
      <c r="G46" s="110"/>
      <c r="H46" s="47"/>
      <c r="I46" s="49">
        <f t="shared" si="20"/>
        <v>1565.7700000000004</v>
      </c>
      <c r="J46" s="183"/>
      <c r="K46" s="153">
        <f t="shared" si="21"/>
        <v>249.85000000000014</v>
      </c>
      <c r="L46" s="47"/>
      <c r="M46" s="47"/>
      <c r="N46" s="41">
        <f t="shared" si="22"/>
        <v>25.2</v>
      </c>
      <c r="O46" s="50">
        <f t="shared" si="23"/>
        <v>1590.9700000000005</v>
      </c>
      <c r="P46" s="51">
        <f t="shared" si="24"/>
        <v>41</v>
      </c>
      <c r="Q46" s="44">
        <f t="shared" si="25"/>
        <v>0</v>
      </c>
      <c r="R46" s="44">
        <f t="shared" si="26"/>
        <v>0</v>
      </c>
      <c r="S46" s="44">
        <f t="shared" si="27"/>
        <v>0</v>
      </c>
      <c r="T46" s="44">
        <f t="shared" si="28"/>
        <v>0</v>
      </c>
      <c r="U46" s="44">
        <f t="shared" si="29"/>
        <v>0</v>
      </c>
      <c r="V46" s="44">
        <f t="shared" si="30"/>
        <v>0</v>
      </c>
      <c r="W46" s="45"/>
      <c r="X46" s="44">
        <f t="shared" si="31"/>
        <v>0</v>
      </c>
      <c r="Y46" s="44">
        <f t="shared" si="32"/>
        <v>0</v>
      </c>
      <c r="Z46" s="44">
        <f t="shared" si="33"/>
        <v>0</v>
      </c>
      <c r="AA46" s="44">
        <f t="shared" si="34"/>
        <v>0</v>
      </c>
      <c r="AB46" s="44">
        <f t="shared" si="35"/>
        <v>0</v>
      </c>
      <c r="AC46" s="44">
        <f t="shared" si="36"/>
        <v>0</v>
      </c>
      <c r="AD46" s="44">
        <f t="shared" si="37"/>
        <v>0</v>
      </c>
    </row>
    <row r="47" spans="1:30" x14ac:dyDescent="0.2">
      <c r="A47" s="182">
        <v>42</v>
      </c>
      <c r="B47" s="93"/>
      <c r="C47" s="48"/>
      <c r="D47" s="39" t="str">
        <f t="shared" si="19"/>
        <v/>
      </c>
      <c r="E47" s="92"/>
      <c r="F47" s="188"/>
      <c r="G47" s="110"/>
      <c r="H47" s="47"/>
      <c r="I47" s="49">
        <f t="shared" si="20"/>
        <v>1565.7700000000004</v>
      </c>
      <c r="J47" s="183"/>
      <c r="K47" s="153">
        <f t="shared" si="21"/>
        <v>249.85000000000014</v>
      </c>
      <c r="L47" s="47"/>
      <c r="M47" s="47"/>
      <c r="N47" s="41">
        <f t="shared" si="22"/>
        <v>25.2</v>
      </c>
      <c r="O47" s="50">
        <f t="shared" si="23"/>
        <v>1590.9700000000005</v>
      </c>
      <c r="P47" s="51">
        <f t="shared" si="24"/>
        <v>42</v>
      </c>
      <c r="Q47" s="44">
        <f t="shared" si="25"/>
        <v>0</v>
      </c>
      <c r="R47" s="44">
        <f t="shared" si="26"/>
        <v>0</v>
      </c>
      <c r="S47" s="44">
        <f t="shared" si="27"/>
        <v>0</v>
      </c>
      <c r="T47" s="44">
        <f t="shared" si="28"/>
        <v>0</v>
      </c>
      <c r="U47" s="44">
        <f t="shared" si="29"/>
        <v>0</v>
      </c>
      <c r="V47" s="44">
        <f t="shared" si="30"/>
        <v>0</v>
      </c>
      <c r="W47" s="45"/>
      <c r="X47" s="44">
        <f t="shared" si="31"/>
        <v>0</v>
      </c>
      <c r="Y47" s="44">
        <f t="shared" si="32"/>
        <v>0</v>
      </c>
      <c r="Z47" s="44">
        <f t="shared" si="33"/>
        <v>0</v>
      </c>
      <c r="AA47" s="44">
        <f t="shared" si="34"/>
        <v>0</v>
      </c>
      <c r="AB47" s="44">
        <f t="shared" si="35"/>
        <v>0</v>
      </c>
      <c r="AC47" s="44">
        <f t="shared" si="36"/>
        <v>0</v>
      </c>
      <c r="AD47" s="44">
        <f t="shared" si="37"/>
        <v>0</v>
      </c>
    </row>
    <row r="48" spans="1:30" x14ac:dyDescent="0.2">
      <c r="A48" s="182">
        <v>43</v>
      </c>
      <c r="B48" s="93"/>
      <c r="C48" s="48"/>
      <c r="D48" s="39" t="str">
        <f t="shared" si="19"/>
        <v/>
      </c>
      <c r="E48" s="92"/>
      <c r="F48" s="188"/>
      <c r="G48" s="110"/>
      <c r="H48" s="47"/>
      <c r="I48" s="49">
        <f t="shared" si="20"/>
        <v>1565.7700000000004</v>
      </c>
      <c r="J48" s="183"/>
      <c r="K48" s="153">
        <f t="shared" si="21"/>
        <v>249.85000000000014</v>
      </c>
      <c r="L48" s="47"/>
      <c r="M48" s="47"/>
      <c r="N48" s="41">
        <f t="shared" si="22"/>
        <v>25.2</v>
      </c>
      <c r="O48" s="50">
        <f t="shared" si="23"/>
        <v>1590.9700000000005</v>
      </c>
      <c r="P48" s="51">
        <f t="shared" si="24"/>
        <v>43</v>
      </c>
      <c r="Q48" s="44">
        <f t="shared" si="25"/>
        <v>0</v>
      </c>
      <c r="R48" s="44">
        <f t="shared" si="26"/>
        <v>0</v>
      </c>
      <c r="S48" s="44">
        <f t="shared" si="27"/>
        <v>0</v>
      </c>
      <c r="T48" s="44">
        <f t="shared" si="28"/>
        <v>0</v>
      </c>
      <c r="U48" s="44">
        <f t="shared" si="29"/>
        <v>0</v>
      </c>
      <c r="V48" s="44">
        <f t="shared" si="30"/>
        <v>0</v>
      </c>
      <c r="W48" s="45"/>
      <c r="X48" s="44">
        <f t="shared" si="31"/>
        <v>0</v>
      </c>
      <c r="Y48" s="44">
        <f t="shared" si="32"/>
        <v>0</v>
      </c>
      <c r="Z48" s="44">
        <f t="shared" si="33"/>
        <v>0</v>
      </c>
      <c r="AA48" s="44">
        <f t="shared" si="34"/>
        <v>0</v>
      </c>
      <c r="AB48" s="44">
        <f t="shared" si="35"/>
        <v>0</v>
      </c>
      <c r="AC48" s="44">
        <f t="shared" si="36"/>
        <v>0</v>
      </c>
      <c r="AD48" s="44">
        <f t="shared" si="37"/>
        <v>0</v>
      </c>
    </row>
    <row r="49" spans="1:30" x14ac:dyDescent="0.2">
      <c r="A49" s="182">
        <v>44</v>
      </c>
      <c r="B49" s="93"/>
      <c r="C49" s="48"/>
      <c r="D49" s="39" t="str">
        <f t="shared" si="19"/>
        <v/>
      </c>
      <c r="E49" s="92"/>
      <c r="F49" s="188"/>
      <c r="G49" s="110"/>
      <c r="H49" s="47"/>
      <c r="I49" s="49">
        <f t="shared" si="20"/>
        <v>1565.7700000000004</v>
      </c>
      <c r="J49" s="183"/>
      <c r="K49" s="153">
        <f t="shared" si="21"/>
        <v>249.85000000000014</v>
      </c>
      <c r="L49" s="47"/>
      <c r="M49" s="47"/>
      <c r="N49" s="41">
        <f t="shared" si="22"/>
        <v>25.2</v>
      </c>
      <c r="O49" s="50">
        <f t="shared" si="23"/>
        <v>1590.9700000000005</v>
      </c>
      <c r="P49" s="51">
        <f t="shared" si="24"/>
        <v>44</v>
      </c>
      <c r="Q49" s="44">
        <f t="shared" si="25"/>
        <v>0</v>
      </c>
      <c r="R49" s="44">
        <f t="shared" si="26"/>
        <v>0</v>
      </c>
      <c r="S49" s="44">
        <f t="shared" si="27"/>
        <v>0</v>
      </c>
      <c r="T49" s="44">
        <f t="shared" si="28"/>
        <v>0</v>
      </c>
      <c r="U49" s="44">
        <f t="shared" si="29"/>
        <v>0</v>
      </c>
      <c r="V49" s="44">
        <f t="shared" si="30"/>
        <v>0</v>
      </c>
      <c r="W49" s="45"/>
      <c r="X49" s="44">
        <f t="shared" si="31"/>
        <v>0</v>
      </c>
      <c r="Y49" s="44">
        <f t="shared" si="32"/>
        <v>0</v>
      </c>
      <c r="Z49" s="44">
        <f t="shared" si="33"/>
        <v>0</v>
      </c>
      <c r="AA49" s="44">
        <f t="shared" si="34"/>
        <v>0</v>
      </c>
      <c r="AB49" s="44">
        <f t="shared" si="35"/>
        <v>0</v>
      </c>
      <c r="AC49" s="44">
        <f t="shared" si="36"/>
        <v>0</v>
      </c>
      <c r="AD49" s="44">
        <f t="shared" si="37"/>
        <v>0</v>
      </c>
    </row>
    <row r="50" spans="1:30" x14ac:dyDescent="0.2">
      <c r="A50" s="182">
        <v>45</v>
      </c>
      <c r="B50" s="93"/>
      <c r="C50" s="48"/>
      <c r="D50" s="39" t="str">
        <f t="shared" si="19"/>
        <v/>
      </c>
      <c r="E50" s="92"/>
      <c r="F50" s="188"/>
      <c r="G50" s="110"/>
      <c r="H50" s="47"/>
      <c r="I50" s="49">
        <f t="shared" si="20"/>
        <v>1565.7700000000004</v>
      </c>
      <c r="J50" s="183"/>
      <c r="K50" s="153">
        <f t="shared" si="21"/>
        <v>249.85000000000014</v>
      </c>
      <c r="L50" s="47"/>
      <c r="M50" s="47"/>
      <c r="N50" s="41">
        <f t="shared" si="22"/>
        <v>25.2</v>
      </c>
      <c r="O50" s="50">
        <f t="shared" si="23"/>
        <v>1590.9700000000005</v>
      </c>
      <c r="P50" s="51">
        <f t="shared" si="24"/>
        <v>45</v>
      </c>
      <c r="Q50" s="44">
        <f t="shared" si="25"/>
        <v>0</v>
      </c>
      <c r="R50" s="44">
        <f t="shared" si="26"/>
        <v>0</v>
      </c>
      <c r="S50" s="44">
        <f t="shared" si="27"/>
        <v>0</v>
      </c>
      <c r="T50" s="44">
        <f t="shared" si="28"/>
        <v>0</v>
      </c>
      <c r="U50" s="44">
        <f t="shared" si="29"/>
        <v>0</v>
      </c>
      <c r="V50" s="44">
        <f t="shared" si="30"/>
        <v>0</v>
      </c>
      <c r="W50" s="45"/>
      <c r="X50" s="44">
        <f t="shared" si="31"/>
        <v>0</v>
      </c>
      <c r="Y50" s="44">
        <f t="shared" si="32"/>
        <v>0</v>
      </c>
      <c r="Z50" s="44">
        <f t="shared" si="33"/>
        <v>0</v>
      </c>
      <c r="AA50" s="44">
        <f t="shared" si="34"/>
        <v>0</v>
      </c>
      <c r="AB50" s="44">
        <f t="shared" si="35"/>
        <v>0</v>
      </c>
      <c r="AC50" s="44">
        <f t="shared" si="36"/>
        <v>0</v>
      </c>
      <c r="AD50" s="44">
        <f t="shared" si="37"/>
        <v>0</v>
      </c>
    </row>
    <row r="51" spans="1:30" x14ac:dyDescent="0.2">
      <c r="A51" s="182">
        <v>46</v>
      </c>
      <c r="B51" s="93"/>
      <c r="C51" s="48"/>
      <c r="D51" s="39" t="str">
        <f t="shared" si="19"/>
        <v/>
      </c>
      <c r="E51" s="92"/>
      <c r="F51" s="188"/>
      <c r="G51" s="110"/>
      <c r="H51" s="47"/>
      <c r="I51" s="49">
        <f t="shared" si="20"/>
        <v>1565.7700000000004</v>
      </c>
      <c r="J51" s="183"/>
      <c r="K51" s="153">
        <f t="shared" si="21"/>
        <v>249.85000000000014</v>
      </c>
      <c r="L51" s="47"/>
      <c r="M51" s="47"/>
      <c r="N51" s="41">
        <f t="shared" si="22"/>
        <v>25.2</v>
      </c>
      <c r="O51" s="50">
        <f t="shared" si="23"/>
        <v>1590.9700000000005</v>
      </c>
      <c r="P51" s="51">
        <f t="shared" si="24"/>
        <v>46</v>
      </c>
      <c r="Q51" s="44">
        <f t="shared" si="25"/>
        <v>0</v>
      </c>
      <c r="R51" s="44">
        <f t="shared" si="26"/>
        <v>0</v>
      </c>
      <c r="S51" s="44">
        <f t="shared" si="27"/>
        <v>0</v>
      </c>
      <c r="T51" s="44">
        <f t="shared" si="28"/>
        <v>0</v>
      </c>
      <c r="U51" s="44">
        <f t="shared" si="29"/>
        <v>0</v>
      </c>
      <c r="V51" s="44">
        <f t="shared" si="30"/>
        <v>0</v>
      </c>
      <c r="W51" s="45"/>
      <c r="X51" s="44">
        <f t="shared" si="31"/>
        <v>0</v>
      </c>
      <c r="Y51" s="44">
        <f t="shared" si="32"/>
        <v>0</v>
      </c>
      <c r="Z51" s="44">
        <f t="shared" si="33"/>
        <v>0</v>
      </c>
      <c r="AA51" s="44">
        <f t="shared" si="34"/>
        <v>0</v>
      </c>
      <c r="AB51" s="44">
        <f t="shared" si="35"/>
        <v>0</v>
      </c>
      <c r="AC51" s="44">
        <f t="shared" si="36"/>
        <v>0</v>
      </c>
      <c r="AD51" s="44">
        <f t="shared" si="37"/>
        <v>0</v>
      </c>
    </row>
    <row r="52" spans="1:30" x14ac:dyDescent="0.2">
      <c r="A52" s="182">
        <v>47</v>
      </c>
      <c r="B52" s="93"/>
      <c r="C52" s="48"/>
      <c r="D52" s="39" t="str">
        <f t="shared" si="19"/>
        <v/>
      </c>
      <c r="E52" s="92"/>
      <c r="F52" s="188"/>
      <c r="G52" s="110"/>
      <c r="H52" s="47"/>
      <c r="I52" s="49">
        <f t="shared" si="20"/>
        <v>1565.7700000000004</v>
      </c>
      <c r="J52" s="183"/>
      <c r="K52" s="153">
        <f t="shared" si="21"/>
        <v>249.85000000000014</v>
      </c>
      <c r="L52" s="47"/>
      <c r="M52" s="47"/>
      <c r="N52" s="41">
        <f t="shared" si="22"/>
        <v>25.2</v>
      </c>
      <c r="O52" s="50">
        <f t="shared" si="23"/>
        <v>1590.9700000000005</v>
      </c>
      <c r="P52" s="51">
        <f t="shared" si="24"/>
        <v>47</v>
      </c>
      <c r="Q52" s="44">
        <f t="shared" si="25"/>
        <v>0</v>
      </c>
      <c r="R52" s="44">
        <f t="shared" si="26"/>
        <v>0</v>
      </c>
      <c r="S52" s="44">
        <f t="shared" si="27"/>
        <v>0</v>
      </c>
      <c r="T52" s="44">
        <f t="shared" si="28"/>
        <v>0</v>
      </c>
      <c r="U52" s="44">
        <f t="shared" si="29"/>
        <v>0</v>
      </c>
      <c r="V52" s="44">
        <f t="shared" si="30"/>
        <v>0</v>
      </c>
      <c r="W52" s="45"/>
      <c r="X52" s="44">
        <f t="shared" si="31"/>
        <v>0</v>
      </c>
      <c r="Y52" s="44">
        <f t="shared" si="32"/>
        <v>0</v>
      </c>
      <c r="Z52" s="44">
        <f t="shared" si="33"/>
        <v>0</v>
      </c>
      <c r="AA52" s="44">
        <f t="shared" si="34"/>
        <v>0</v>
      </c>
      <c r="AB52" s="44">
        <f t="shared" si="35"/>
        <v>0</v>
      </c>
      <c r="AC52" s="44">
        <f t="shared" si="36"/>
        <v>0</v>
      </c>
      <c r="AD52" s="44">
        <f t="shared" si="37"/>
        <v>0</v>
      </c>
    </row>
    <row r="53" spans="1:30" x14ac:dyDescent="0.2">
      <c r="A53" s="182">
        <v>48</v>
      </c>
      <c r="B53" s="93"/>
      <c r="C53" s="48"/>
      <c r="D53" s="39" t="str">
        <f t="shared" si="19"/>
        <v/>
      </c>
      <c r="E53" s="92"/>
      <c r="F53" s="188"/>
      <c r="G53" s="110"/>
      <c r="H53" s="47"/>
      <c r="I53" s="49">
        <f t="shared" si="20"/>
        <v>1565.7700000000004</v>
      </c>
      <c r="J53" s="183"/>
      <c r="K53" s="153">
        <f t="shared" si="21"/>
        <v>249.85000000000014</v>
      </c>
      <c r="L53" s="47"/>
      <c r="M53" s="47"/>
      <c r="N53" s="41">
        <f t="shared" si="22"/>
        <v>25.2</v>
      </c>
      <c r="O53" s="50">
        <f t="shared" si="23"/>
        <v>1590.9700000000005</v>
      </c>
      <c r="P53" s="51">
        <f t="shared" si="24"/>
        <v>48</v>
      </c>
      <c r="Q53" s="44">
        <f t="shared" si="25"/>
        <v>0</v>
      </c>
      <c r="R53" s="44">
        <f t="shared" si="26"/>
        <v>0</v>
      </c>
      <c r="S53" s="44">
        <f t="shared" si="27"/>
        <v>0</v>
      </c>
      <c r="T53" s="44">
        <f t="shared" si="28"/>
        <v>0</v>
      </c>
      <c r="U53" s="44">
        <f t="shared" si="29"/>
        <v>0</v>
      </c>
      <c r="V53" s="44">
        <f t="shared" si="30"/>
        <v>0</v>
      </c>
      <c r="W53" s="45"/>
      <c r="X53" s="44">
        <f t="shared" si="31"/>
        <v>0</v>
      </c>
      <c r="Y53" s="44">
        <f t="shared" si="32"/>
        <v>0</v>
      </c>
      <c r="Z53" s="44">
        <f t="shared" si="33"/>
        <v>0</v>
      </c>
      <c r="AA53" s="44">
        <f t="shared" si="34"/>
        <v>0</v>
      </c>
      <c r="AB53" s="44">
        <f t="shared" si="35"/>
        <v>0</v>
      </c>
      <c r="AC53" s="44">
        <f t="shared" si="36"/>
        <v>0</v>
      </c>
      <c r="AD53" s="44">
        <f t="shared" si="37"/>
        <v>0</v>
      </c>
    </row>
    <row r="54" spans="1:30" x14ac:dyDescent="0.2">
      <c r="A54" s="182">
        <v>49</v>
      </c>
      <c r="B54" s="93"/>
      <c r="C54" s="48"/>
      <c r="D54" s="39" t="str">
        <f t="shared" si="19"/>
        <v/>
      </c>
      <c r="E54" s="92"/>
      <c r="F54" s="188"/>
      <c r="G54" s="110"/>
      <c r="H54" s="47"/>
      <c r="I54" s="49">
        <f t="shared" si="20"/>
        <v>1565.7700000000004</v>
      </c>
      <c r="J54" s="183"/>
      <c r="K54" s="153">
        <f t="shared" si="21"/>
        <v>249.85000000000014</v>
      </c>
      <c r="L54" s="47"/>
      <c r="M54" s="47"/>
      <c r="N54" s="41">
        <f t="shared" si="22"/>
        <v>25.2</v>
      </c>
      <c r="O54" s="50">
        <f t="shared" si="23"/>
        <v>1590.9700000000005</v>
      </c>
      <c r="P54" s="51">
        <f t="shared" si="24"/>
        <v>49</v>
      </c>
      <c r="Q54" s="44">
        <f t="shared" si="25"/>
        <v>0</v>
      </c>
      <c r="R54" s="44">
        <f t="shared" si="26"/>
        <v>0</v>
      </c>
      <c r="S54" s="44">
        <f t="shared" si="27"/>
        <v>0</v>
      </c>
      <c r="T54" s="44">
        <f t="shared" si="28"/>
        <v>0</v>
      </c>
      <c r="U54" s="44">
        <f t="shared" si="29"/>
        <v>0</v>
      </c>
      <c r="V54" s="44">
        <f t="shared" si="30"/>
        <v>0</v>
      </c>
      <c r="W54" s="45"/>
      <c r="X54" s="44">
        <f t="shared" si="31"/>
        <v>0</v>
      </c>
      <c r="Y54" s="44">
        <f t="shared" si="32"/>
        <v>0</v>
      </c>
      <c r="Z54" s="44">
        <f t="shared" si="33"/>
        <v>0</v>
      </c>
      <c r="AA54" s="44">
        <f t="shared" si="34"/>
        <v>0</v>
      </c>
      <c r="AB54" s="44">
        <f t="shared" si="35"/>
        <v>0</v>
      </c>
      <c r="AC54" s="44">
        <f t="shared" si="36"/>
        <v>0</v>
      </c>
      <c r="AD54" s="44">
        <f t="shared" si="37"/>
        <v>0</v>
      </c>
    </row>
    <row r="55" spans="1:30" x14ac:dyDescent="0.2">
      <c r="A55" s="182">
        <v>50</v>
      </c>
      <c r="B55" s="93"/>
      <c r="C55" s="48"/>
      <c r="D55" s="39" t="str">
        <f t="shared" si="19"/>
        <v/>
      </c>
      <c r="E55" s="92"/>
      <c r="F55" s="188"/>
      <c r="G55" s="110"/>
      <c r="H55" s="47"/>
      <c r="I55" s="49">
        <f t="shared" si="20"/>
        <v>1565.7700000000004</v>
      </c>
      <c r="J55" s="183"/>
      <c r="K55" s="153">
        <f t="shared" si="21"/>
        <v>249.85000000000014</v>
      </c>
      <c r="L55" s="47"/>
      <c r="M55" s="47"/>
      <c r="N55" s="41">
        <f t="shared" si="22"/>
        <v>25.2</v>
      </c>
      <c r="O55" s="50">
        <f t="shared" si="23"/>
        <v>1590.9700000000005</v>
      </c>
      <c r="P55" s="51">
        <f t="shared" si="24"/>
        <v>50</v>
      </c>
      <c r="Q55" s="44">
        <f t="shared" si="25"/>
        <v>0</v>
      </c>
      <c r="R55" s="44">
        <f t="shared" si="26"/>
        <v>0</v>
      </c>
      <c r="S55" s="44">
        <f t="shared" si="27"/>
        <v>0</v>
      </c>
      <c r="T55" s="44">
        <f t="shared" si="28"/>
        <v>0</v>
      </c>
      <c r="U55" s="44">
        <f t="shared" si="29"/>
        <v>0</v>
      </c>
      <c r="V55" s="44">
        <f t="shared" si="30"/>
        <v>0</v>
      </c>
      <c r="W55" s="45"/>
      <c r="X55" s="44">
        <f t="shared" si="31"/>
        <v>0</v>
      </c>
      <c r="Y55" s="44">
        <f t="shared" si="32"/>
        <v>0</v>
      </c>
      <c r="Z55" s="44">
        <f t="shared" si="33"/>
        <v>0</v>
      </c>
      <c r="AA55" s="44">
        <f t="shared" si="34"/>
        <v>0</v>
      </c>
      <c r="AB55" s="44">
        <f t="shared" si="35"/>
        <v>0</v>
      </c>
      <c r="AC55" s="44">
        <f t="shared" si="36"/>
        <v>0</v>
      </c>
      <c r="AD55" s="44">
        <f t="shared" si="37"/>
        <v>0</v>
      </c>
    </row>
    <row r="56" spans="1:30" x14ac:dyDescent="0.2">
      <c r="A56" s="182">
        <v>51</v>
      </c>
      <c r="B56" s="93"/>
      <c r="C56" s="48"/>
      <c r="D56" s="39" t="str">
        <f t="shared" si="19"/>
        <v/>
      </c>
      <c r="E56" s="92"/>
      <c r="F56" s="188"/>
      <c r="G56" s="110"/>
      <c r="H56" s="47"/>
      <c r="I56" s="49">
        <f t="shared" si="20"/>
        <v>1565.7700000000004</v>
      </c>
      <c r="J56" s="183"/>
      <c r="K56" s="153">
        <f t="shared" si="21"/>
        <v>249.85000000000014</v>
      </c>
      <c r="L56" s="47"/>
      <c r="M56" s="47"/>
      <c r="N56" s="41">
        <f t="shared" si="22"/>
        <v>25.2</v>
      </c>
      <c r="O56" s="50">
        <f t="shared" si="23"/>
        <v>1590.9700000000005</v>
      </c>
      <c r="P56" s="51">
        <f t="shared" si="24"/>
        <v>51</v>
      </c>
      <c r="Q56" s="44">
        <f t="shared" si="25"/>
        <v>0</v>
      </c>
      <c r="R56" s="44">
        <f t="shared" si="26"/>
        <v>0</v>
      </c>
      <c r="S56" s="44">
        <f t="shared" si="27"/>
        <v>0</v>
      </c>
      <c r="T56" s="44">
        <f t="shared" si="28"/>
        <v>0</v>
      </c>
      <c r="U56" s="44">
        <f t="shared" si="29"/>
        <v>0</v>
      </c>
      <c r="V56" s="44">
        <f t="shared" si="30"/>
        <v>0</v>
      </c>
      <c r="W56" s="45"/>
      <c r="X56" s="44">
        <f t="shared" si="31"/>
        <v>0</v>
      </c>
      <c r="Y56" s="44">
        <f t="shared" si="32"/>
        <v>0</v>
      </c>
      <c r="Z56" s="44">
        <f t="shared" si="33"/>
        <v>0</v>
      </c>
      <c r="AA56" s="44">
        <f t="shared" si="34"/>
        <v>0</v>
      </c>
      <c r="AB56" s="44">
        <f t="shared" si="35"/>
        <v>0</v>
      </c>
      <c r="AC56" s="44">
        <f t="shared" si="36"/>
        <v>0</v>
      </c>
      <c r="AD56" s="44">
        <f t="shared" si="37"/>
        <v>0</v>
      </c>
    </row>
    <row r="57" spans="1:30" x14ac:dyDescent="0.2">
      <c r="A57" s="182">
        <v>52</v>
      </c>
      <c r="B57" s="93"/>
      <c r="C57" s="48"/>
      <c r="D57" s="39" t="str">
        <f t="shared" si="19"/>
        <v/>
      </c>
      <c r="E57" s="92"/>
      <c r="F57" s="188"/>
      <c r="G57" s="110"/>
      <c r="H57" s="47"/>
      <c r="I57" s="49">
        <f t="shared" si="20"/>
        <v>1565.7700000000004</v>
      </c>
      <c r="J57" s="183"/>
      <c r="K57" s="153">
        <f t="shared" si="21"/>
        <v>249.85000000000014</v>
      </c>
      <c r="L57" s="47"/>
      <c r="M57" s="47"/>
      <c r="N57" s="41">
        <f t="shared" si="22"/>
        <v>25.2</v>
      </c>
      <c r="O57" s="50">
        <f t="shared" si="23"/>
        <v>1590.9700000000005</v>
      </c>
      <c r="P57" s="51">
        <f t="shared" si="24"/>
        <v>52</v>
      </c>
      <c r="Q57" s="44">
        <f t="shared" si="25"/>
        <v>0</v>
      </c>
      <c r="R57" s="44">
        <f t="shared" si="26"/>
        <v>0</v>
      </c>
      <c r="S57" s="44">
        <f t="shared" si="27"/>
        <v>0</v>
      </c>
      <c r="T57" s="44">
        <f t="shared" si="28"/>
        <v>0</v>
      </c>
      <c r="U57" s="44">
        <f t="shared" si="29"/>
        <v>0</v>
      </c>
      <c r="V57" s="44">
        <f t="shared" si="30"/>
        <v>0</v>
      </c>
      <c r="W57" s="45"/>
      <c r="X57" s="44">
        <f t="shared" si="31"/>
        <v>0</v>
      </c>
      <c r="Y57" s="44">
        <f t="shared" si="32"/>
        <v>0</v>
      </c>
      <c r="Z57" s="44">
        <f t="shared" si="33"/>
        <v>0</v>
      </c>
      <c r="AA57" s="44">
        <f t="shared" si="34"/>
        <v>0</v>
      </c>
      <c r="AB57" s="44">
        <f t="shared" si="35"/>
        <v>0</v>
      </c>
      <c r="AC57" s="44">
        <f t="shared" si="36"/>
        <v>0</v>
      </c>
      <c r="AD57" s="44">
        <f t="shared" si="37"/>
        <v>0</v>
      </c>
    </row>
    <row r="58" spans="1:30" x14ac:dyDescent="0.2">
      <c r="A58" s="182">
        <v>53</v>
      </c>
      <c r="B58" s="93"/>
      <c r="C58" s="48"/>
      <c r="D58" s="39" t="str">
        <f t="shared" si="19"/>
        <v/>
      </c>
      <c r="E58" s="92"/>
      <c r="F58" s="188"/>
      <c r="G58" s="110"/>
      <c r="H58" s="47"/>
      <c r="I58" s="49">
        <f t="shared" si="20"/>
        <v>1565.7700000000004</v>
      </c>
      <c r="J58" s="183"/>
      <c r="K58" s="153">
        <f t="shared" si="21"/>
        <v>249.85000000000014</v>
      </c>
      <c r="L58" s="47"/>
      <c r="M58" s="47"/>
      <c r="N58" s="41">
        <f t="shared" si="22"/>
        <v>25.2</v>
      </c>
      <c r="O58" s="50">
        <f t="shared" si="23"/>
        <v>1590.9700000000005</v>
      </c>
      <c r="P58" s="51">
        <f t="shared" si="24"/>
        <v>53</v>
      </c>
      <c r="Q58" s="44">
        <f t="shared" si="25"/>
        <v>0</v>
      </c>
      <c r="R58" s="44">
        <f t="shared" si="26"/>
        <v>0</v>
      </c>
      <c r="S58" s="44">
        <f t="shared" si="27"/>
        <v>0</v>
      </c>
      <c r="T58" s="44">
        <f t="shared" si="28"/>
        <v>0</v>
      </c>
      <c r="U58" s="44">
        <f t="shared" si="29"/>
        <v>0</v>
      </c>
      <c r="V58" s="44">
        <f t="shared" si="30"/>
        <v>0</v>
      </c>
      <c r="W58" s="45"/>
      <c r="X58" s="44">
        <f t="shared" si="31"/>
        <v>0</v>
      </c>
      <c r="Y58" s="44">
        <f t="shared" si="32"/>
        <v>0</v>
      </c>
      <c r="Z58" s="44">
        <f t="shared" si="33"/>
        <v>0</v>
      </c>
      <c r="AA58" s="44">
        <f t="shared" si="34"/>
        <v>0</v>
      </c>
      <c r="AB58" s="44">
        <f t="shared" si="35"/>
        <v>0</v>
      </c>
      <c r="AC58" s="44">
        <f t="shared" si="36"/>
        <v>0</v>
      </c>
      <c r="AD58" s="44">
        <f t="shared" si="37"/>
        <v>0</v>
      </c>
    </row>
    <row r="59" spans="1:30" x14ac:dyDescent="0.2">
      <c r="A59" s="182">
        <v>54</v>
      </c>
      <c r="B59" s="93"/>
      <c r="C59" s="48"/>
      <c r="D59" s="39" t="str">
        <f t="shared" si="19"/>
        <v/>
      </c>
      <c r="E59" s="92"/>
      <c r="F59" s="188"/>
      <c r="G59" s="110"/>
      <c r="H59" s="47"/>
      <c r="I59" s="49">
        <f t="shared" si="20"/>
        <v>1565.7700000000004</v>
      </c>
      <c r="J59" s="183"/>
      <c r="K59" s="153">
        <f t="shared" si="21"/>
        <v>249.85000000000014</v>
      </c>
      <c r="L59" s="47"/>
      <c r="M59" s="47"/>
      <c r="N59" s="41">
        <f t="shared" si="22"/>
        <v>25.2</v>
      </c>
      <c r="O59" s="50">
        <f t="shared" si="23"/>
        <v>1590.9700000000005</v>
      </c>
      <c r="P59" s="51">
        <f t="shared" si="24"/>
        <v>54</v>
      </c>
      <c r="Q59" s="44">
        <f t="shared" si="25"/>
        <v>0</v>
      </c>
      <c r="R59" s="44">
        <f t="shared" si="26"/>
        <v>0</v>
      </c>
      <c r="S59" s="44">
        <f t="shared" si="27"/>
        <v>0</v>
      </c>
      <c r="T59" s="44">
        <f t="shared" si="28"/>
        <v>0</v>
      </c>
      <c r="U59" s="44">
        <f t="shared" si="29"/>
        <v>0</v>
      </c>
      <c r="V59" s="44">
        <f t="shared" si="30"/>
        <v>0</v>
      </c>
      <c r="W59" s="45"/>
      <c r="X59" s="44">
        <f t="shared" si="31"/>
        <v>0</v>
      </c>
      <c r="Y59" s="44">
        <f t="shared" si="32"/>
        <v>0</v>
      </c>
      <c r="Z59" s="44">
        <f t="shared" si="33"/>
        <v>0</v>
      </c>
      <c r="AA59" s="44">
        <f t="shared" si="34"/>
        <v>0</v>
      </c>
      <c r="AB59" s="44">
        <f t="shared" si="35"/>
        <v>0</v>
      </c>
      <c r="AC59" s="44">
        <f t="shared" si="36"/>
        <v>0</v>
      </c>
      <c r="AD59" s="44">
        <f t="shared" si="37"/>
        <v>0</v>
      </c>
    </row>
    <row r="60" spans="1:30" x14ac:dyDescent="0.2">
      <c r="A60" s="182">
        <v>55</v>
      </c>
      <c r="B60" s="93"/>
      <c r="C60" s="48"/>
      <c r="D60" s="39" t="str">
        <f t="shared" si="19"/>
        <v/>
      </c>
      <c r="E60" s="92"/>
      <c r="F60" s="188"/>
      <c r="G60" s="110"/>
      <c r="H60" s="47"/>
      <c r="I60" s="49">
        <f t="shared" si="20"/>
        <v>1565.7700000000004</v>
      </c>
      <c r="J60" s="183"/>
      <c r="K60" s="153">
        <f t="shared" si="21"/>
        <v>249.85000000000014</v>
      </c>
      <c r="L60" s="47"/>
      <c r="M60" s="47"/>
      <c r="N60" s="41">
        <f t="shared" si="22"/>
        <v>25.2</v>
      </c>
      <c r="O60" s="50">
        <f t="shared" si="23"/>
        <v>1590.9700000000005</v>
      </c>
      <c r="P60" s="51">
        <f t="shared" si="24"/>
        <v>55</v>
      </c>
      <c r="Q60" s="44">
        <f t="shared" si="25"/>
        <v>0</v>
      </c>
      <c r="R60" s="44">
        <f t="shared" si="26"/>
        <v>0</v>
      </c>
      <c r="S60" s="44">
        <f t="shared" si="27"/>
        <v>0</v>
      </c>
      <c r="T60" s="44">
        <f t="shared" si="28"/>
        <v>0</v>
      </c>
      <c r="U60" s="44">
        <f t="shared" si="29"/>
        <v>0</v>
      </c>
      <c r="V60" s="44">
        <f t="shared" si="30"/>
        <v>0</v>
      </c>
      <c r="W60" s="45"/>
      <c r="X60" s="44">
        <f t="shared" si="31"/>
        <v>0</v>
      </c>
      <c r="Y60" s="44">
        <f t="shared" si="32"/>
        <v>0</v>
      </c>
      <c r="Z60" s="44">
        <f t="shared" si="33"/>
        <v>0</v>
      </c>
      <c r="AA60" s="44">
        <f t="shared" si="34"/>
        <v>0</v>
      </c>
      <c r="AB60" s="44">
        <f t="shared" si="35"/>
        <v>0</v>
      </c>
      <c r="AC60" s="44">
        <f t="shared" si="36"/>
        <v>0</v>
      </c>
      <c r="AD60" s="44">
        <f t="shared" si="37"/>
        <v>0</v>
      </c>
    </row>
    <row r="61" spans="1:30" x14ac:dyDescent="0.2">
      <c r="A61" s="182">
        <v>56</v>
      </c>
      <c r="B61" s="93"/>
      <c r="C61" s="48"/>
      <c r="D61" s="39" t="str">
        <f t="shared" si="19"/>
        <v/>
      </c>
      <c r="E61" s="92"/>
      <c r="F61" s="188"/>
      <c r="G61" s="110"/>
      <c r="H61" s="47"/>
      <c r="I61" s="49">
        <f t="shared" si="20"/>
        <v>1565.7700000000004</v>
      </c>
      <c r="J61" s="183"/>
      <c r="K61" s="153">
        <f t="shared" si="21"/>
        <v>249.85000000000014</v>
      </c>
      <c r="L61" s="47"/>
      <c r="M61" s="47"/>
      <c r="N61" s="41">
        <f t="shared" si="22"/>
        <v>25.2</v>
      </c>
      <c r="O61" s="50">
        <f t="shared" si="23"/>
        <v>1590.9700000000005</v>
      </c>
      <c r="P61" s="51">
        <f t="shared" si="24"/>
        <v>56</v>
      </c>
      <c r="Q61" s="44">
        <f t="shared" si="25"/>
        <v>0</v>
      </c>
      <c r="R61" s="44">
        <f t="shared" si="26"/>
        <v>0</v>
      </c>
      <c r="S61" s="44">
        <f t="shared" si="27"/>
        <v>0</v>
      </c>
      <c r="T61" s="44">
        <f t="shared" si="28"/>
        <v>0</v>
      </c>
      <c r="U61" s="44">
        <f t="shared" si="29"/>
        <v>0</v>
      </c>
      <c r="V61" s="44">
        <f t="shared" si="30"/>
        <v>0</v>
      </c>
      <c r="W61" s="45"/>
      <c r="X61" s="44">
        <f t="shared" si="31"/>
        <v>0</v>
      </c>
      <c r="Y61" s="44">
        <f t="shared" si="32"/>
        <v>0</v>
      </c>
      <c r="Z61" s="44">
        <f t="shared" si="33"/>
        <v>0</v>
      </c>
      <c r="AA61" s="44">
        <f t="shared" si="34"/>
        <v>0</v>
      </c>
      <c r="AB61" s="44">
        <f t="shared" si="35"/>
        <v>0</v>
      </c>
      <c r="AC61" s="44">
        <f t="shared" si="36"/>
        <v>0</v>
      </c>
      <c r="AD61" s="44">
        <f t="shared" si="37"/>
        <v>0</v>
      </c>
    </row>
    <row r="62" spans="1:30" x14ac:dyDescent="0.2">
      <c r="A62" s="182">
        <v>57</v>
      </c>
      <c r="B62" s="93"/>
      <c r="C62" s="48"/>
      <c r="D62" s="39" t="str">
        <f t="shared" si="19"/>
        <v/>
      </c>
      <c r="E62" s="92"/>
      <c r="F62" s="188"/>
      <c r="G62" s="110"/>
      <c r="H62" s="47"/>
      <c r="I62" s="49">
        <f t="shared" si="20"/>
        <v>1565.7700000000004</v>
      </c>
      <c r="J62" s="183"/>
      <c r="K62" s="153">
        <f t="shared" si="21"/>
        <v>249.85000000000014</v>
      </c>
      <c r="L62" s="47"/>
      <c r="M62" s="47"/>
      <c r="N62" s="41">
        <f t="shared" si="22"/>
        <v>25.2</v>
      </c>
      <c r="O62" s="50">
        <f t="shared" si="23"/>
        <v>1590.9700000000005</v>
      </c>
      <c r="P62" s="51">
        <f t="shared" si="24"/>
        <v>57</v>
      </c>
      <c r="Q62" s="44">
        <f t="shared" si="25"/>
        <v>0</v>
      </c>
      <c r="R62" s="44">
        <f t="shared" si="26"/>
        <v>0</v>
      </c>
      <c r="S62" s="44">
        <f t="shared" si="27"/>
        <v>0</v>
      </c>
      <c r="T62" s="44">
        <f t="shared" si="28"/>
        <v>0</v>
      </c>
      <c r="U62" s="44">
        <f t="shared" si="29"/>
        <v>0</v>
      </c>
      <c r="V62" s="44">
        <f t="shared" si="30"/>
        <v>0</v>
      </c>
      <c r="W62" s="45"/>
      <c r="X62" s="44">
        <f t="shared" si="31"/>
        <v>0</v>
      </c>
      <c r="Y62" s="44">
        <f t="shared" si="32"/>
        <v>0</v>
      </c>
      <c r="Z62" s="44">
        <f t="shared" si="33"/>
        <v>0</v>
      </c>
      <c r="AA62" s="44">
        <f t="shared" si="34"/>
        <v>0</v>
      </c>
      <c r="AB62" s="44">
        <f t="shared" si="35"/>
        <v>0</v>
      </c>
      <c r="AC62" s="44">
        <f t="shared" si="36"/>
        <v>0</v>
      </c>
      <c r="AD62" s="44">
        <f t="shared" si="37"/>
        <v>0</v>
      </c>
    </row>
    <row r="63" spans="1:30" x14ac:dyDescent="0.2">
      <c r="A63" s="182">
        <v>58</v>
      </c>
      <c r="B63" s="93"/>
      <c r="C63" s="48"/>
      <c r="D63" s="39" t="str">
        <f t="shared" si="19"/>
        <v/>
      </c>
      <c r="E63" s="92"/>
      <c r="F63" s="188"/>
      <c r="G63" s="110"/>
      <c r="H63" s="47"/>
      <c r="I63" s="49">
        <f t="shared" si="20"/>
        <v>1565.7700000000004</v>
      </c>
      <c r="J63" s="183"/>
      <c r="K63" s="153">
        <f t="shared" si="21"/>
        <v>249.85000000000014</v>
      </c>
      <c r="L63" s="47"/>
      <c r="M63" s="47"/>
      <c r="N63" s="41">
        <f t="shared" si="22"/>
        <v>25.2</v>
      </c>
      <c r="O63" s="50">
        <f t="shared" si="23"/>
        <v>1590.9700000000005</v>
      </c>
      <c r="P63" s="51">
        <f t="shared" si="24"/>
        <v>58</v>
      </c>
      <c r="Q63" s="44">
        <f t="shared" si="25"/>
        <v>0</v>
      </c>
      <c r="R63" s="44">
        <f t="shared" si="26"/>
        <v>0</v>
      </c>
      <c r="S63" s="44">
        <f t="shared" si="27"/>
        <v>0</v>
      </c>
      <c r="T63" s="44">
        <f t="shared" si="28"/>
        <v>0</v>
      </c>
      <c r="U63" s="44">
        <f t="shared" si="29"/>
        <v>0</v>
      </c>
      <c r="V63" s="44">
        <f t="shared" si="30"/>
        <v>0</v>
      </c>
      <c r="W63" s="45"/>
      <c r="X63" s="44">
        <f t="shared" si="31"/>
        <v>0</v>
      </c>
      <c r="Y63" s="44">
        <f t="shared" si="32"/>
        <v>0</v>
      </c>
      <c r="Z63" s="44">
        <f t="shared" si="33"/>
        <v>0</v>
      </c>
      <c r="AA63" s="44">
        <f t="shared" si="34"/>
        <v>0</v>
      </c>
      <c r="AB63" s="44">
        <f t="shared" si="35"/>
        <v>0</v>
      </c>
      <c r="AC63" s="44">
        <f t="shared" si="36"/>
        <v>0</v>
      </c>
      <c r="AD63" s="44">
        <f t="shared" si="37"/>
        <v>0</v>
      </c>
    </row>
    <row r="64" spans="1:30" x14ac:dyDescent="0.2">
      <c r="A64" s="182">
        <v>59</v>
      </c>
      <c r="B64" s="93"/>
      <c r="C64" s="48"/>
      <c r="D64" s="39" t="str">
        <f t="shared" si="19"/>
        <v/>
      </c>
      <c r="E64" s="92"/>
      <c r="F64" s="188"/>
      <c r="G64" s="110"/>
      <c r="H64" s="47"/>
      <c r="I64" s="49">
        <f t="shared" si="20"/>
        <v>1565.7700000000004</v>
      </c>
      <c r="J64" s="183"/>
      <c r="K64" s="153">
        <f t="shared" si="21"/>
        <v>249.85000000000014</v>
      </c>
      <c r="L64" s="47"/>
      <c r="M64" s="47"/>
      <c r="N64" s="41">
        <f t="shared" si="22"/>
        <v>25.2</v>
      </c>
      <c r="O64" s="50">
        <f t="shared" si="23"/>
        <v>1590.9700000000005</v>
      </c>
      <c r="P64" s="51">
        <f t="shared" si="24"/>
        <v>59</v>
      </c>
      <c r="Q64" s="44">
        <f t="shared" si="25"/>
        <v>0</v>
      </c>
      <c r="R64" s="44">
        <f t="shared" si="26"/>
        <v>0</v>
      </c>
      <c r="S64" s="44">
        <f t="shared" si="27"/>
        <v>0</v>
      </c>
      <c r="T64" s="44">
        <f t="shared" si="28"/>
        <v>0</v>
      </c>
      <c r="U64" s="44">
        <f t="shared" si="29"/>
        <v>0</v>
      </c>
      <c r="V64" s="44">
        <f t="shared" si="30"/>
        <v>0</v>
      </c>
      <c r="W64" s="45"/>
      <c r="X64" s="44">
        <f t="shared" si="31"/>
        <v>0</v>
      </c>
      <c r="Y64" s="44">
        <f t="shared" si="32"/>
        <v>0</v>
      </c>
      <c r="Z64" s="44">
        <f t="shared" si="33"/>
        <v>0</v>
      </c>
      <c r="AA64" s="44">
        <f t="shared" si="34"/>
        <v>0</v>
      </c>
      <c r="AB64" s="44">
        <f t="shared" si="35"/>
        <v>0</v>
      </c>
      <c r="AC64" s="44">
        <f t="shared" si="36"/>
        <v>0</v>
      </c>
      <c r="AD64" s="44">
        <f t="shared" si="37"/>
        <v>0</v>
      </c>
    </row>
    <row r="65" spans="1:30" x14ac:dyDescent="0.2">
      <c r="A65" s="182">
        <v>60</v>
      </c>
      <c r="B65" s="93"/>
      <c r="C65" s="48"/>
      <c r="D65" s="39" t="str">
        <f t="shared" si="19"/>
        <v/>
      </c>
      <c r="E65" s="92"/>
      <c r="F65" s="188"/>
      <c r="G65" s="110"/>
      <c r="H65" s="47"/>
      <c r="I65" s="49">
        <f t="shared" si="20"/>
        <v>1565.7700000000004</v>
      </c>
      <c r="J65" s="183"/>
      <c r="K65" s="153">
        <f t="shared" si="21"/>
        <v>249.85000000000014</v>
      </c>
      <c r="L65" s="47"/>
      <c r="M65" s="47"/>
      <c r="N65" s="41">
        <f t="shared" si="22"/>
        <v>25.2</v>
      </c>
      <c r="O65" s="50">
        <f t="shared" si="23"/>
        <v>1590.9700000000005</v>
      </c>
      <c r="P65" s="51">
        <f t="shared" si="24"/>
        <v>60</v>
      </c>
      <c r="Q65" s="44">
        <f t="shared" si="25"/>
        <v>0</v>
      </c>
      <c r="R65" s="44">
        <f t="shared" si="26"/>
        <v>0</v>
      </c>
      <c r="S65" s="44">
        <f t="shared" si="27"/>
        <v>0</v>
      </c>
      <c r="T65" s="44">
        <f t="shared" si="28"/>
        <v>0</v>
      </c>
      <c r="U65" s="44">
        <f t="shared" si="29"/>
        <v>0</v>
      </c>
      <c r="V65" s="44">
        <f t="shared" si="30"/>
        <v>0</v>
      </c>
      <c r="W65" s="45"/>
      <c r="X65" s="44">
        <f t="shared" si="31"/>
        <v>0</v>
      </c>
      <c r="Y65" s="44">
        <f t="shared" si="32"/>
        <v>0</v>
      </c>
      <c r="Z65" s="44">
        <f t="shared" si="33"/>
        <v>0</v>
      </c>
      <c r="AA65" s="44">
        <f t="shared" si="34"/>
        <v>0</v>
      </c>
      <c r="AB65" s="44">
        <f t="shared" si="35"/>
        <v>0</v>
      </c>
      <c r="AC65" s="44">
        <f t="shared" si="36"/>
        <v>0</v>
      </c>
      <c r="AD65" s="44">
        <f t="shared" si="37"/>
        <v>0</v>
      </c>
    </row>
    <row r="66" spans="1:30" x14ac:dyDescent="0.2">
      <c r="A66" s="182">
        <v>61</v>
      </c>
      <c r="B66" s="93"/>
      <c r="C66" s="48"/>
      <c r="D66" s="39" t="str">
        <f t="shared" si="19"/>
        <v/>
      </c>
      <c r="E66" s="92"/>
      <c r="F66" s="188"/>
      <c r="G66" s="110"/>
      <c r="H66" s="47"/>
      <c r="I66" s="49">
        <f t="shared" si="20"/>
        <v>1565.7700000000004</v>
      </c>
      <c r="J66" s="183"/>
      <c r="K66" s="153">
        <f t="shared" si="21"/>
        <v>249.85000000000014</v>
      </c>
      <c r="L66" s="47"/>
      <c r="M66" s="47"/>
      <c r="N66" s="41">
        <f t="shared" si="22"/>
        <v>25.2</v>
      </c>
      <c r="O66" s="50">
        <f t="shared" si="23"/>
        <v>1590.9700000000005</v>
      </c>
      <c r="P66" s="51">
        <f t="shared" si="24"/>
        <v>61</v>
      </c>
      <c r="Q66" s="44">
        <f t="shared" si="25"/>
        <v>0</v>
      </c>
      <c r="R66" s="44">
        <f t="shared" si="26"/>
        <v>0</v>
      </c>
      <c r="S66" s="44">
        <f t="shared" si="27"/>
        <v>0</v>
      </c>
      <c r="T66" s="44">
        <f t="shared" si="28"/>
        <v>0</v>
      </c>
      <c r="U66" s="44">
        <f t="shared" si="29"/>
        <v>0</v>
      </c>
      <c r="V66" s="44">
        <f t="shared" si="30"/>
        <v>0</v>
      </c>
      <c r="W66" s="45"/>
      <c r="X66" s="44">
        <f t="shared" si="31"/>
        <v>0</v>
      </c>
      <c r="Y66" s="44">
        <f t="shared" si="32"/>
        <v>0</v>
      </c>
      <c r="Z66" s="44">
        <f t="shared" si="33"/>
        <v>0</v>
      </c>
      <c r="AA66" s="44">
        <f t="shared" si="34"/>
        <v>0</v>
      </c>
      <c r="AB66" s="44">
        <f t="shared" si="35"/>
        <v>0</v>
      </c>
      <c r="AC66" s="44">
        <f t="shared" si="36"/>
        <v>0</v>
      </c>
      <c r="AD66" s="44">
        <f t="shared" si="37"/>
        <v>0</v>
      </c>
    </row>
    <row r="67" spans="1:30" x14ac:dyDescent="0.2">
      <c r="A67" s="182">
        <v>62</v>
      </c>
      <c r="B67" s="93"/>
      <c r="C67" s="48"/>
      <c r="D67" s="39" t="str">
        <f t="shared" si="19"/>
        <v/>
      </c>
      <c r="E67" s="92"/>
      <c r="F67" s="188"/>
      <c r="G67" s="110"/>
      <c r="H67" s="47"/>
      <c r="I67" s="49">
        <f t="shared" si="20"/>
        <v>1565.7700000000004</v>
      </c>
      <c r="J67" s="183"/>
      <c r="K67" s="153">
        <f t="shared" si="21"/>
        <v>249.85000000000014</v>
      </c>
      <c r="L67" s="47"/>
      <c r="M67" s="47"/>
      <c r="N67" s="41">
        <f t="shared" si="22"/>
        <v>25.2</v>
      </c>
      <c r="O67" s="50">
        <f t="shared" si="23"/>
        <v>1590.9700000000005</v>
      </c>
      <c r="P67" s="51">
        <f t="shared" si="24"/>
        <v>62</v>
      </c>
      <c r="Q67" s="44">
        <f t="shared" si="25"/>
        <v>0</v>
      </c>
      <c r="R67" s="44">
        <f t="shared" si="26"/>
        <v>0</v>
      </c>
      <c r="S67" s="44">
        <f t="shared" si="27"/>
        <v>0</v>
      </c>
      <c r="T67" s="44">
        <f t="shared" si="28"/>
        <v>0</v>
      </c>
      <c r="U67" s="44">
        <f t="shared" si="29"/>
        <v>0</v>
      </c>
      <c r="V67" s="44">
        <f t="shared" si="30"/>
        <v>0</v>
      </c>
      <c r="W67" s="45"/>
      <c r="X67" s="44">
        <f t="shared" si="31"/>
        <v>0</v>
      </c>
      <c r="Y67" s="44">
        <f t="shared" si="32"/>
        <v>0</v>
      </c>
      <c r="Z67" s="44">
        <f t="shared" si="33"/>
        <v>0</v>
      </c>
      <c r="AA67" s="44">
        <f t="shared" si="34"/>
        <v>0</v>
      </c>
      <c r="AB67" s="44">
        <f t="shared" si="35"/>
        <v>0</v>
      </c>
      <c r="AC67" s="44">
        <f t="shared" si="36"/>
        <v>0</v>
      </c>
      <c r="AD67" s="44">
        <f t="shared" si="37"/>
        <v>0</v>
      </c>
    </row>
    <row r="68" spans="1:30" x14ac:dyDescent="0.2">
      <c r="A68" s="182">
        <v>63</v>
      </c>
      <c r="B68" s="93"/>
      <c r="C68" s="48"/>
      <c r="D68" s="39" t="str">
        <f t="shared" si="19"/>
        <v/>
      </c>
      <c r="E68" s="92"/>
      <c r="F68" s="188"/>
      <c r="G68" s="110"/>
      <c r="H68" s="47"/>
      <c r="I68" s="49">
        <f t="shared" si="20"/>
        <v>1565.7700000000004</v>
      </c>
      <c r="J68" s="183"/>
      <c r="K68" s="153">
        <f t="shared" si="21"/>
        <v>249.85000000000014</v>
      </c>
      <c r="L68" s="47"/>
      <c r="M68" s="47"/>
      <c r="N68" s="41">
        <f t="shared" si="22"/>
        <v>25.2</v>
      </c>
      <c r="O68" s="50">
        <f t="shared" si="23"/>
        <v>1590.9700000000005</v>
      </c>
      <c r="P68" s="51">
        <f t="shared" si="24"/>
        <v>63</v>
      </c>
      <c r="Q68" s="44">
        <f t="shared" si="25"/>
        <v>0</v>
      </c>
      <c r="R68" s="44">
        <f t="shared" si="26"/>
        <v>0</v>
      </c>
      <c r="S68" s="44">
        <f t="shared" si="27"/>
        <v>0</v>
      </c>
      <c r="T68" s="44">
        <f t="shared" si="28"/>
        <v>0</v>
      </c>
      <c r="U68" s="44">
        <f t="shared" si="29"/>
        <v>0</v>
      </c>
      <c r="V68" s="44">
        <f t="shared" si="30"/>
        <v>0</v>
      </c>
      <c r="W68" s="45"/>
      <c r="X68" s="44">
        <f t="shared" si="31"/>
        <v>0</v>
      </c>
      <c r="Y68" s="44">
        <f t="shared" si="32"/>
        <v>0</v>
      </c>
      <c r="Z68" s="44">
        <f t="shared" si="33"/>
        <v>0</v>
      </c>
      <c r="AA68" s="44">
        <f t="shared" si="34"/>
        <v>0</v>
      </c>
      <c r="AB68" s="44">
        <f t="shared" si="35"/>
        <v>0</v>
      </c>
      <c r="AC68" s="44">
        <f t="shared" si="36"/>
        <v>0</v>
      </c>
      <c r="AD68" s="44">
        <f t="shared" si="37"/>
        <v>0</v>
      </c>
    </row>
    <row r="69" spans="1:30" x14ac:dyDescent="0.2">
      <c r="A69" s="182">
        <v>64</v>
      </c>
      <c r="B69" s="93"/>
      <c r="C69" s="48"/>
      <c r="D69" s="39" t="str">
        <f t="shared" si="19"/>
        <v/>
      </c>
      <c r="E69" s="92"/>
      <c r="F69" s="188"/>
      <c r="G69" s="110"/>
      <c r="H69" s="47"/>
      <c r="I69" s="49">
        <f t="shared" si="20"/>
        <v>1565.7700000000004</v>
      </c>
      <c r="J69" s="183"/>
      <c r="K69" s="153">
        <f t="shared" si="21"/>
        <v>249.85000000000014</v>
      </c>
      <c r="L69" s="47"/>
      <c r="M69" s="47"/>
      <c r="N69" s="41">
        <f t="shared" si="22"/>
        <v>25.2</v>
      </c>
      <c r="O69" s="50">
        <f t="shared" si="23"/>
        <v>1590.9700000000005</v>
      </c>
      <c r="P69" s="51">
        <f t="shared" si="24"/>
        <v>64</v>
      </c>
      <c r="Q69" s="44">
        <f t="shared" si="25"/>
        <v>0</v>
      </c>
      <c r="R69" s="44">
        <f t="shared" si="26"/>
        <v>0</v>
      </c>
      <c r="S69" s="44">
        <f t="shared" si="27"/>
        <v>0</v>
      </c>
      <c r="T69" s="44">
        <f t="shared" si="28"/>
        <v>0</v>
      </c>
      <c r="U69" s="44">
        <f t="shared" si="29"/>
        <v>0</v>
      </c>
      <c r="V69" s="44">
        <f t="shared" si="30"/>
        <v>0</v>
      </c>
      <c r="W69" s="45"/>
      <c r="X69" s="44">
        <f t="shared" si="31"/>
        <v>0</v>
      </c>
      <c r="Y69" s="44">
        <f t="shared" si="32"/>
        <v>0</v>
      </c>
      <c r="Z69" s="44">
        <f t="shared" si="33"/>
        <v>0</v>
      </c>
      <c r="AA69" s="44">
        <f t="shared" si="34"/>
        <v>0</v>
      </c>
      <c r="AB69" s="44">
        <f t="shared" si="35"/>
        <v>0</v>
      </c>
      <c r="AC69" s="44">
        <f t="shared" si="36"/>
        <v>0</v>
      </c>
      <c r="AD69" s="44">
        <f t="shared" si="37"/>
        <v>0</v>
      </c>
    </row>
    <row r="70" spans="1:30" x14ac:dyDescent="0.2">
      <c r="A70" s="182">
        <v>65</v>
      </c>
      <c r="B70" s="93"/>
      <c r="C70" s="48"/>
      <c r="D70" s="39" t="str">
        <f t="shared" si="19"/>
        <v/>
      </c>
      <c r="E70" s="92"/>
      <c r="F70" s="188"/>
      <c r="G70" s="110"/>
      <c r="H70" s="47"/>
      <c r="I70" s="49">
        <f t="shared" si="20"/>
        <v>1565.7700000000004</v>
      </c>
      <c r="J70" s="183"/>
      <c r="K70" s="153">
        <f t="shared" si="21"/>
        <v>249.85000000000014</v>
      </c>
      <c r="L70" s="47"/>
      <c r="M70" s="47"/>
      <c r="N70" s="41">
        <f t="shared" si="22"/>
        <v>25.2</v>
      </c>
      <c r="O70" s="50">
        <f t="shared" si="23"/>
        <v>1590.9700000000005</v>
      </c>
      <c r="P70" s="51">
        <f t="shared" si="24"/>
        <v>65</v>
      </c>
      <c r="Q70" s="44">
        <f t="shared" si="25"/>
        <v>0</v>
      </c>
      <c r="R70" s="44">
        <f t="shared" si="26"/>
        <v>0</v>
      </c>
      <c r="S70" s="44">
        <f t="shared" si="27"/>
        <v>0</v>
      </c>
      <c r="T70" s="44">
        <f t="shared" si="28"/>
        <v>0</v>
      </c>
      <c r="U70" s="44">
        <f t="shared" si="29"/>
        <v>0</v>
      </c>
      <c r="V70" s="44">
        <f t="shared" si="30"/>
        <v>0</v>
      </c>
      <c r="W70" s="45"/>
      <c r="X70" s="44">
        <f t="shared" si="31"/>
        <v>0</v>
      </c>
      <c r="Y70" s="44">
        <f t="shared" si="32"/>
        <v>0</v>
      </c>
      <c r="Z70" s="44">
        <f t="shared" si="33"/>
        <v>0</v>
      </c>
      <c r="AA70" s="44">
        <f t="shared" si="34"/>
        <v>0</v>
      </c>
      <c r="AB70" s="44">
        <f t="shared" si="35"/>
        <v>0</v>
      </c>
      <c r="AC70" s="44">
        <f t="shared" si="36"/>
        <v>0</v>
      </c>
      <c r="AD70" s="44">
        <f t="shared" si="37"/>
        <v>0</v>
      </c>
    </row>
    <row r="71" spans="1:30" x14ac:dyDescent="0.2">
      <c r="A71" s="182">
        <v>66</v>
      </c>
      <c r="B71" s="93"/>
      <c r="C71" s="48"/>
      <c r="D71" s="39" t="str">
        <f t="shared" si="19"/>
        <v/>
      </c>
      <c r="E71" s="92"/>
      <c r="F71" s="188"/>
      <c r="G71" s="110"/>
      <c r="H71" s="47"/>
      <c r="I71" s="49">
        <f t="shared" si="20"/>
        <v>1565.7700000000004</v>
      </c>
      <c r="J71" s="183"/>
      <c r="K71" s="153">
        <f t="shared" si="21"/>
        <v>249.85000000000014</v>
      </c>
      <c r="L71" s="47"/>
      <c r="M71" s="47"/>
      <c r="N71" s="41">
        <f t="shared" si="22"/>
        <v>25.2</v>
      </c>
      <c r="O71" s="50">
        <f t="shared" si="23"/>
        <v>1590.9700000000005</v>
      </c>
      <c r="P71" s="51">
        <f t="shared" si="24"/>
        <v>66</v>
      </c>
      <c r="Q71" s="44">
        <f t="shared" si="25"/>
        <v>0</v>
      </c>
      <c r="R71" s="44">
        <f t="shared" si="26"/>
        <v>0</v>
      </c>
      <c r="S71" s="44">
        <f t="shared" si="27"/>
        <v>0</v>
      </c>
      <c r="T71" s="44">
        <f t="shared" si="28"/>
        <v>0</v>
      </c>
      <c r="U71" s="44">
        <f t="shared" si="29"/>
        <v>0</v>
      </c>
      <c r="V71" s="44">
        <f t="shared" si="30"/>
        <v>0</v>
      </c>
      <c r="W71" s="45"/>
      <c r="X71" s="44">
        <f t="shared" si="31"/>
        <v>0</v>
      </c>
      <c r="Y71" s="44">
        <f t="shared" si="32"/>
        <v>0</v>
      </c>
      <c r="Z71" s="44">
        <f t="shared" si="33"/>
        <v>0</v>
      </c>
      <c r="AA71" s="44">
        <f t="shared" si="34"/>
        <v>0</v>
      </c>
      <c r="AB71" s="44">
        <f t="shared" si="35"/>
        <v>0</v>
      </c>
      <c r="AC71" s="44">
        <f t="shared" si="36"/>
        <v>0</v>
      </c>
      <c r="AD71" s="44">
        <f t="shared" si="37"/>
        <v>0</v>
      </c>
    </row>
    <row r="72" spans="1:30" x14ac:dyDescent="0.2">
      <c r="A72" s="182">
        <v>67</v>
      </c>
      <c r="B72" s="93"/>
      <c r="C72" s="48"/>
      <c r="D72" s="39" t="str">
        <f t="shared" si="19"/>
        <v/>
      </c>
      <c r="E72" s="92"/>
      <c r="F72" s="188"/>
      <c r="G72" s="110"/>
      <c r="H72" s="47"/>
      <c r="I72" s="49">
        <f t="shared" si="20"/>
        <v>1565.7700000000004</v>
      </c>
      <c r="J72" s="183"/>
      <c r="K72" s="153">
        <f t="shared" si="21"/>
        <v>249.85000000000014</v>
      </c>
      <c r="L72" s="47"/>
      <c r="M72" s="47"/>
      <c r="N72" s="41">
        <f t="shared" si="22"/>
        <v>25.2</v>
      </c>
      <c r="O72" s="50">
        <f t="shared" si="23"/>
        <v>1590.9700000000005</v>
      </c>
      <c r="P72" s="51">
        <f t="shared" si="24"/>
        <v>67</v>
      </c>
      <c r="Q72" s="44">
        <f t="shared" si="25"/>
        <v>0</v>
      </c>
      <c r="R72" s="44">
        <f t="shared" si="26"/>
        <v>0</v>
      </c>
      <c r="S72" s="44">
        <f t="shared" si="27"/>
        <v>0</v>
      </c>
      <c r="T72" s="44">
        <f t="shared" si="28"/>
        <v>0</v>
      </c>
      <c r="U72" s="44">
        <f t="shared" si="29"/>
        <v>0</v>
      </c>
      <c r="V72" s="44">
        <f t="shared" si="30"/>
        <v>0</v>
      </c>
      <c r="W72" s="45"/>
      <c r="X72" s="44">
        <f t="shared" si="31"/>
        <v>0</v>
      </c>
      <c r="Y72" s="44">
        <f t="shared" si="32"/>
        <v>0</v>
      </c>
      <c r="Z72" s="44">
        <f t="shared" si="33"/>
        <v>0</v>
      </c>
      <c r="AA72" s="44">
        <f t="shared" si="34"/>
        <v>0</v>
      </c>
      <c r="AB72" s="44">
        <f t="shared" si="35"/>
        <v>0</v>
      </c>
      <c r="AC72" s="44">
        <f t="shared" si="36"/>
        <v>0</v>
      </c>
      <c r="AD72" s="44">
        <f t="shared" si="37"/>
        <v>0</v>
      </c>
    </row>
    <row r="73" spans="1:30" x14ac:dyDescent="0.2">
      <c r="A73" s="182">
        <v>68</v>
      </c>
      <c r="B73" s="93"/>
      <c r="C73" s="48"/>
      <c r="D73" s="39" t="str">
        <f t="shared" si="19"/>
        <v/>
      </c>
      <c r="E73" s="92"/>
      <c r="F73" s="188"/>
      <c r="G73" s="110"/>
      <c r="H73" s="47"/>
      <c r="I73" s="49">
        <f t="shared" si="20"/>
        <v>1565.7700000000004</v>
      </c>
      <c r="J73" s="183"/>
      <c r="K73" s="153">
        <f t="shared" si="21"/>
        <v>249.85000000000014</v>
      </c>
      <c r="L73" s="47"/>
      <c r="M73" s="47"/>
      <c r="N73" s="41">
        <f t="shared" si="22"/>
        <v>25.2</v>
      </c>
      <c r="O73" s="50">
        <f t="shared" si="23"/>
        <v>1590.9700000000005</v>
      </c>
      <c r="P73" s="51">
        <f t="shared" si="24"/>
        <v>68</v>
      </c>
      <c r="Q73" s="44">
        <f t="shared" si="25"/>
        <v>0</v>
      </c>
      <c r="R73" s="44">
        <f t="shared" si="26"/>
        <v>0</v>
      </c>
      <c r="S73" s="44">
        <f t="shared" si="27"/>
        <v>0</v>
      </c>
      <c r="T73" s="44">
        <f t="shared" si="28"/>
        <v>0</v>
      </c>
      <c r="U73" s="44">
        <f t="shared" si="29"/>
        <v>0</v>
      </c>
      <c r="V73" s="44">
        <f t="shared" si="30"/>
        <v>0</v>
      </c>
      <c r="W73" s="45"/>
      <c r="X73" s="44">
        <f t="shared" si="31"/>
        <v>0</v>
      </c>
      <c r="Y73" s="44">
        <f t="shared" si="32"/>
        <v>0</v>
      </c>
      <c r="Z73" s="44">
        <f t="shared" si="33"/>
        <v>0</v>
      </c>
      <c r="AA73" s="44">
        <f t="shared" si="34"/>
        <v>0</v>
      </c>
      <c r="AB73" s="44">
        <f t="shared" si="35"/>
        <v>0</v>
      </c>
      <c r="AC73" s="44">
        <f t="shared" si="36"/>
        <v>0</v>
      </c>
      <c r="AD73" s="44">
        <f t="shared" si="37"/>
        <v>0</v>
      </c>
    </row>
    <row r="74" spans="1:30" x14ac:dyDescent="0.2">
      <c r="A74" s="182">
        <v>69</v>
      </c>
      <c r="B74" s="93"/>
      <c r="C74" s="48"/>
      <c r="D74" s="39" t="str">
        <f t="shared" si="19"/>
        <v/>
      </c>
      <c r="E74" s="92"/>
      <c r="F74" s="188"/>
      <c r="G74" s="110"/>
      <c r="H74" s="47"/>
      <c r="I74" s="49">
        <f t="shared" si="20"/>
        <v>1565.7700000000004</v>
      </c>
      <c r="J74" s="183"/>
      <c r="K74" s="153">
        <f t="shared" si="21"/>
        <v>249.85000000000014</v>
      </c>
      <c r="L74" s="47"/>
      <c r="M74" s="47"/>
      <c r="N74" s="41">
        <f t="shared" si="22"/>
        <v>25.2</v>
      </c>
      <c r="O74" s="50">
        <f t="shared" si="23"/>
        <v>1590.9700000000005</v>
      </c>
      <c r="P74" s="51">
        <f t="shared" si="24"/>
        <v>69</v>
      </c>
      <c r="Q74" s="44">
        <f t="shared" si="25"/>
        <v>0</v>
      </c>
      <c r="R74" s="44">
        <f t="shared" si="26"/>
        <v>0</v>
      </c>
      <c r="S74" s="44">
        <f t="shared" si="27"/>
        <v>0</v>
      </c>
      <c r="T74" s="44">
        <f t="shared" si="28"/>
        <v>0</v>
      </c>
      <c r="U74" s="44">
        <f t="shared" si="29"/>
        <v>0</v>
      </c>
      <c r="V74" s="44">
        <f t="shared" si="30"/>
        <v>0</v>
      </c>
      <c r="W74" s="45"/>
      <c r="X74" s="44">
        <f t="shared" si="31"/>
        <v>0</v>
      </c>
      <c r="Y74" s="44">
        <f t="shared" si="32"/>
        <v>0</v>
      </c>
      <c r="Z74" s="44">
        <f t="shared" si="33"/>
        <v>0</v>
      </c>
      <c r="AA74" s="44">
        <f t="shared" si="34"/>
        <v>0</v>
      </c>
      <c r="AB74" s="44">
        <f t="shared" si="35"/>
        <v>0</v>
      </c>
      <c r="AC74" s="44">
        <f t="shared" si="36"/>
        <v>0</v>
      </c>
      <c r="AD74" s="44">
        <f t="shared" si="37"/>
        <v>0</v>
      </c>
    </row>
    <row r="75" spans="1:30" x14ac:dyDescent="0.2">
      <c r="A75" s="182">
        <v>70</v>
      </c>
      <c r="B75" s="93"/>
      <c r="C75" s="48"/>
      <c r="D75" s="39" t="str">
        <f t="shared" si="19"/>
        <v/>
      </c>
      <c r="E75" s="92"/>
      <c r="F75" s="188"/>
      <c r="G75" s="110"/>
      <c r="H75" s="47"/>
      <c r="I75" s="49">
        <f t="shared" si="20"/>
        <v>1565.7700000000004</v>
      </c>
      <c r="J75" s="183"/>
      <c r="K75" s="153">
        <f t="shared" si="21"/>
        <v>249.85000000000014</v>
      </c>
      <c r="L75" s="47"/>
      <c r="M75" s="47"/>
      <c r="N75" s="41">
        <f t="shared" si="22"/>
        <v>25.2</v>
      </c>
      <c r="O75" s="50">
        <f t="shared" si="23"/>
        <v>1590.9700000000005</v>
      </c>
      <c r="P75" s="51">
        <f t="shared" si="24"/>
        <v>70</v>
      </c>
      <c r="Q75" s="44">
        <f t="shared" si="25"/>
        <v>0</v>
      </c>
      <c r="R75" s="44">
        <f t="shared" si="26"/>
        <v>0</v>
      </c>
      <c r="S75" s="44">
        <f t="shared" si="27"/>
        <v>0</v>
      </c>
      <c r="T75" s="44">
        <f t="shared" si="28"/>
        <v>0</v>
      </c>
      <c r="U75" s="44">
        <f t="shared" si="29"/>
        <v>0</v>
      </c>
      <c r="V75" s="44">
        <f t="shared" si="30"/>
        <v>0</v>
      </c>
      <c r="W75" s="45"/>
      <c r="X75" s="44">
        <f t="shared" si="31"/>
        <v>0</v>
      </c>
      <c r="Y75" s="44">
        <f t="shared" si="32"/>
        <v>0</v>
      </c>
      <c r="Z75" s="44">
        <f t="shared" si="33"/>
        <v>0</v>
      </c>
      <c r="AA75" s="44">
        <f t="shared" si="34"/>
        <v>0</v>
      </c>
      <c r="AB75" s="44">
        <f t="shared" si="35"/>
        <v>0</v>
      </c>
      <c r="AC75" s="44">
        <f t="shared" si="36"/>
        <v>0</v>
      </c>
      <c r="AD75" s="44">
        <f t="shared" si="37"/>
        <v>0</v>
      </c>
    </row>
    <row r="76" spans="1:30" x14ac:dyDescent="0.2">
      <c r="A76" s="182">
        <v>71</v>
      </c>
      <c r="B76" s="93"/>
      <c r="C76" s="48"/>
      <c r="D76" s="39" t="str">
        <f t="shared" si="19"/>
        <v/>
      </c>
      <c r="E76" s="92"/>
      <c r="F76" s="188"/>
      <c r="G76" s="110"/>
      <c r="H76" s="47"/>
      <c r="I76" s="49">
        <f t="shared" si="20"/>
        <v>1565.7700000000004</v>
      </c>
      <c r="J76" s="183"/>
      <c r="K76" s="153">
        <f t="shared" si="21"/>
        <v>249.85000000000014</v>
      </c>
      <c r="L76" s="47"/>
      <c r="M76" s="47"/>
      <c r="N76" s="41">
        <f t="shared" si="22"/>
        <v>25.2</v>
      </c>
      <c r="O76" s="50">
        <f t="shared" si="23"/>
        <v>1590.9700000000005</v>
      </c>
      <c r="P76" s="51">
        <f t="shared" si="24"/>
        <v>71</v>
      </c>
      <c r="Q76" s="44">
        <f t="shared" si="25"/>
        <v>0</v>
      </c>
      <c r="R76" s="44">
        <f t="shared" si="26"/>
        <v>0</v>
      </c>
      <c r="S76" s="44">
        <f t="shared" si="27"/>
        <v>0</v>
      </c>
      <c r="T76" s="44">
        <f t="shared" si="28"/>
        <v>0</v>
      </c>
      <c r="U76" s="44">
        <f t="shared" si="29"/>
        <v>0</v>
      </c>
      <c r="V76" s="44">
        <f t="shared" si="30"/>
        <v>0</v>
      </c>
      <c r="W76" s="45"/>
      <c r="X76" s="44">
        <f t="shared" si="31"/>
        <v>0</v>
      </c>
      <c r="Y76" s="44">
        <f t="shared" si="32"/>
        <v>0</v>
      </c>
      <c r="Z76" s="44">
        <f t="shared" si="33"/>
        <v>0</v>
      </c>
      <c r="AA76" s="44">
        <f t="shared" si="34"/>
        <v>0</v>
      </c>
      <c r="AB76" s="44">
        <f t="shared" si="35"/>
        <v>0</v>
      </c>
      <c r="AC76" s="44">
        <f t="shared" si="36"/>
        <v>0</v>
      </c>
      <c r="AD76" s="44">
        <f t="shared" si="37"/>
        <v>0</v>
      </c>
    </row>
    <row r="77" spans="1:30" x14ac:dyDescent="0.2">
      <c r="A77" s="182">
        <v>72</v>
      </c>
      <c r="B77" s="93"/>
      <c r="C77" s="48"/>
      <c r="D77" s="39" t="str">
        <f t="shared" si="19"/>
        <v/>
      </c>
      <c r="E77" s="92"/>
      <c r="F77" s="188"/>
      <c r="G77" s="110"/>
      <c r="H77" s="47"/>
      <c r="I77" s="49">
        <f t="shared" si="20"/>
        <v>1565.7700000000004</v>
      </c>
      <c r="J77" s="183"/>
      <c r="K77" s="153">
        <f t="shared" si="21"/>
        <v>249.85000000000014</v>
      </c>
      <c r="L77" s="47"/>
      <c r="M77" s="47"/>
      <c r="N77" s="41">
        <f t="shared" si="22"/>
        <v>25.2</v>
      </c>
      <c r="O77" s="50">
        <f t="shared" si="23"/>
        <v>1590.9700000000005</v>
      </c>
      <c r="P77" s="51">
        <f t="shared" si="24"/>
        <v>72</v>
      </c>
      <c r="Q77" s="44">
        <f t="shared" si="25"/>
        <v>0</v>
      </c>
      <c r="R77" s="44">
        <f t="shared" si="26"/>
        <v>0</v>
      </c>
      <c r="S77" s="44">
        <f t="shared" si="27"/>
        <v>0</v>
      </c>
      <c r="T77" s="44">
        <f t="shared" si="28"/>
        <v>0</v>
      </c>
      <c r="U77" s="44">
        <f t="shared" si="29"/>
        <v>0</v>
      </c>
      <c r="V77" s="44">
        <f t="shared" si="30"/>
        <v>0</v>
      </c>
      <c r="W77" s="45"/>
      <c r="X77" s="44">
        <f t="shared" si="31"/>
        <v>0</v>
      </c>
      <c r="Y77" s="44">
        <f t="shared" si="32"/>
        <v>0</v>
      </c>
      <c r="Z77" s="44">
        <f t="shared" si="33"/>
        <v>0</v>
      </c>
      <c r="AA77" s="44">
        <f t="shared" si="34"/>
        <v>0</v>
      </c>
      <c r="AB77" s="44">
        <f t="shared" si="35"/>
        <v>0</v>
      </c>
      <c r="AC77" s="44">
        <f t="shared" si="36"/>
        <v>0</v>
      </c>
      <c r="AD77" s="44">
        <f t="shared" si="37"/>
        <v>0</v>
      </c>
    </row>
    <row r="78" spans="1:30" x14ac:dyDescent="0.2">
      <c r="A78" s="182">
        <v>73</v>
      </c>
      <c r="B78" s="93"/>
      <c r="C78" s="48"/>
      <c r="D78" s="39" t="str">
        <f t="shared" si="19"/>
        <v/>
      </c>
      <c r="E78" s="92"/>
      <c r="F78" s="188"/>
      <c r="G78" s="110"/>
      <c r="H78" s="47"/>
      <c r="I78" s="49">
        <f t="shared" si="20"/>
        <v>1565.7700000000004</v>
      </c>
      <c r="J78" s="183"/>
      <c r="K78" s="153">
        <f t="shared" si="21"/>
        <v>249.85000000000014</v>
      </c>
      <c r="L78" s="47"/>
      <c r="M78" s="47"/>
      <c r="N78" s="41">
        <f t="shared" si="22"/>
        <v>25.2</v>
      </c>
      <c r="O78" s="50">
        <f t="shared" si="23"/>
        <v>1590.9700000000005</v>
      </c>
      <c r="P78" s="51">
        <f t="shared" si="24"/>
        <v>73</v>
      </c>
      <c r="Q78" s="44">
        <f t="shared" si="25"/>
        <v>0</v>
      </c>
      <c r="R78" s="44">
        <f t="shared" si="26"/>
        <v>0</v>
      </c>
      <c r="S78" s="44">
        <f t="shared" si="27"/>
        <v>0</v>
      </c>
      <c r="T78" s="44">
        <f t="shared" si="28"/>
        <v>0</v>
      </c>
      <c r="U78" s="44">
        <f t="shared" si="29"/>
        <v>0</v>
      </c>
      <c r="V78" s="44">
        <f t="shared" si="30"/>
        <v>0</v>
      </c>
      <c r="W78" s="45"/>
      <c r="X78" s="44">
        <f t="shared" si="31"/>
        <v>0</v>
      </c>
      <c r="Y78" s="44">
        <f t="shared" si="32"/>
        <v>0</v>
      </c>
      <c r="Z78" s="44">
        <f t="shared" si="33"/>
        <v>0</v>
      </c>
      <c r="AA78" s="44">
        <f t="shared" si="34"/>
        <v>0</v>
      </c>
      <c r="AB78" s="44">
        <f t="shared" si="35"/>
        <v>0</v>
      </c>
      <c r="AC78" s="44">
        <f t="shared" si="36"/>
        <v>0</v>
      </c>
      <c r="AD78" s="44">
        <f t="shared" si="37"/>
        <v>0</v>
      </c>
    </row>
    <row r="79" spans="1:30" x14ac:dyDescent="0.2">
      <c r="A79" s="182">
        <v>74</v>
      </c>
      <c r="B79" s="93"/>
      <c r="C79" s="48"/>
      <c r="D79" s="39" t="str">
        <f t="shared" si="19"/>
        <v/>
      </c>
      <c r="E79" s="92"/>
      <c r="F79" s="188"/>
      <c r="G79" s="110"/>
      <c r="H79" s="47"/>
      <c r="I79" s="49">
        <f t="shared" si="20"/>
        <v>1565.7700000000004</v>
      </c>
      <c r="J79" s="183"/>
      <c r="K79" s="153">
        <f t="shared" si="21"/>
        <v>249.85000000000014</v>
      </c>
      <c r="L79" s="47"/>
      <c r="M79" s="47"/>
      <c r="N79" s="41">
        <f t="shared" si="22"/>
        <v>25.2</v>
      </c>
      <c r="O79" s="50">
        <f t="shared" si="23"/>
        <v>1590.9700000000005</v>
      </c>
      <c r="P79" s="51">
        <f t="shared" si="24"/>
        <v>74</v>
      </c>
      <c r="Q79" s="44">
        <f t="shared" si="25"/>
        <v>0</v>
      </c>
      <c r="R79" s="44">
        <f t="shared" si="26"/>
        <v>0</v>
      </c>
      <c r="S79" s="44">
        <f t="shared" si="27"/>
        <v>0</v>
      </c>
      <c r="T79" s="44">
        <f t="shared" si="28"/>
        <v>0</v>
      </c>
      <c r="U79" s="44">
        <f t="shared" si="29"/>
        <v>0</v>
      </c>
      <c r="V79" s="44">
        <f t="shared" si="30"/>
        <v>0</v>
      </c>
      <c r="W79" s="45"/>
      <c r="X79" s="44">
        <f t="shared" si="31"/>
        <v>0</v>
      </c>
      <c r="Y79" s="44">
        <f t="shared" si="32"/>
        <v>0</v>
      </c>
      <c r="Z79" s="44">
        <f t="shared" si="33"/>
        <v>0</v>
      </c>
      <c r="AA79" s="44">
        <f t="shared" si="34"/>
        <v>0</v>
      </c>
      <c r="AB79" s="44">
        <f t="shared" si="35"/>
        <v>0</v>
      </c>
      <c r="AC79" s="44">
        <f t="shared" si="36"/>
        <v>0</v>
      </c>
      <c r="AD79" s="44">
        <f t="shared" si="37"/>
        <v>0</v>
      </c>
    </row>
    <row r="80" spans="1:30" x14ac:dyDescent="0.2">
      <c r="A80" s="182">
        <v>75</v>
      </c>
      <c r="B80" s="93"/>
      <c r="C80" s="48"/>
      <c r="D80" s="39" t="str">
        <f t="shared" si="19"/>
        <v/>
      </c>
      <c r="E80" s="92"/>
      <c r="F80" s="188"/>
      <c r="G80" s="110"/>
      <c r="H80" s="47"/>
      <c r="I80" s="49">
        <f t="shared" si="20"/>
        <v>1565.7700000000004</v>
      </c>
      <c r="J80" s="183"/>
      <c r="K80" s="153">
        <f t="shared" si="21"/>
        <v>249.85000000000014</v>
      </c>
      <c r="L80" s="47"/>
      <c r="M80" s="47"/>
      <c r="N80" s="41">
        <f t="shared" si="22"/>
        <v>25.2</v>
      </c>
      <c r="O80" s="50">
        <f t="shared" si="23"/>
        <v>1590.9700000000005</v>
      </c>
      <c r="P80" s="51">
        <f t="shared" si="24"/>
        <v>75</v>
      </c>
      <c r="Q80" s="44">
        <f t="shared" si="25"/>
        <v>0</v>
      </c>
      <c r="R80" s="44">
        <f t="shared" si="26"/>
        <v>0</v>
      </c>
      <c r="S80" s="44">
        <f t="shared" si="27"/>
        <v>0</v>
      </c>
      <c r="T80" s="44">
        <f t="shared" si="28"/>
        <v>0</v>
      </c>
      <c r="U80" s="44">
        <f t="shared" si="29"/>
        <v>0</v>
      </c>
      <c r="V80" s="44">
        <f t="shared" si="30"/>
        <v>0</v>
      </c>
      <c r="W80" s="45"/>
      <c r="X80" s="44">
        <f t="shared" si="31"/>
        <v>0</v>
      </c>
      <c r="Y80" s="44">
        <f t="shared" si="32"/>
        <v>0</v>
      </c>
      <c r="Z80" s="44">
        <f t="shared" si="33"/>
        <v>0</v>
      </c>
      <c r="AA80" s="44">
        <f t="shared" si="34"/>
        <v>0</v>
      </c>
      <c r="AB80" s="44">
        <f t="shared" si="35"/>
        <v>0</v>
      </c>
      <c r="AC80" s="44">
        <f t="shared" si="36"/>
        <v>0</v>
      </c>
      <c r="AD80" s="44">
        <f t="shared" si="37"/>
        <v>0</v>
      </c>
    </row>
    <row r="81" spans="1:30" x14ac:dyDescent="0.2">
      <c r="A81" s="182">
        <v>76</v>
      </c>
      <c r="B81" s="93"/>
      <c r="C81" s="48"/>
      <c r="D81" s="39" t="str">
        <f t="shared" si="19"/>
        <v/>
      </c>
      <c r="E81" s="92"/>
      <c r="F81" s="188"/>
      <c r="G81" s="110"/>
      <c r="H81" s="47"/>
      <c r="I81" s="49">
        <f t="shared" si="20"/>
        <v>1565.7700000000004</v>
      </c>
      <c r="J81" s="183"/>
      <c r="K81" s="153">
        <f t="shared" si="21"/>
        <v>249.85000000000014</v>
      </c>
      <c r="L81" s="47"/>
      <c r="M81" s="47"/>
      <c r="N81" s="41">
        <f t="shared" si="22"/>
        <v>25.2</v>
      </c>
      <c r="O81" s="50">
        <f t="shared" si="23"/>
        <v>1590.9700000000005</v>
      </c>
      <c r="P81" s="51">
        <f t="shared" si="24"/>
        <v>76</v>
      </c>
      <c r="Q81" s="44">
        <f t="shared" si="25"/>
        <v>0</v>
      </c>
      <c r="R81" s="44">
        <f t="shared" si="26"/>
        <v>0</v>
      </c>
      <c r="S81" s="44">
        <f t="shared" si="27"/>
        <v>0</v>
      </c>
      <c r="T81" s="44">
        <f t="shared" si="28"/>
        <v>0</v>
      </c>
      <c r="U81" s="44">
        <f t="shared" si="29"/>
        <v>0</v>
      </c>
      <c r="V81" s="44">
        <f t="shared" si="30"/>
        <v>0</v>
      </c>
      <c r="W81" s="45"/>
      <c r="X81" s="44">
        <f t="shared" si="31"/>
        <v>0</v>
      </c>
      <c r="Y81" s="44">
        <f t="shared" si="32"/>
        <v>0</v>
      </c>
      <c r="Z81" s="44">
        <f t="shared" si="33"/>
        <v>0</v>
      </c>
      <c r="AA81" s="44">
        <f t="shared" si="34"/>
        <v>0</v>
      </c>
      <c r="AB81" s="44">
        <f t="shared" si="35"/>
        <v>0</v>
      </c>
      <c r="AC81" s="44">
        <f t="shared" si="36"/>
        <v>0</v>
      </c>
      <c r="AD81" s="44">
        <f t="shared" si="37"/>
        <v>0</v>
      </c>
    </row>
    <row r="82" spans="1:30" x14ac:dyDescent="0.2">
      <c r="A82" s="182">
        <v>77</v>
      </c>
      <c r="B82" s="93"/>
      <c r="C82" s="48"/>
      <c r="D82" s="39" t="str">
        <f t="shared" si="19"/>
        <v/>
      </c>
      <c r="E82" s="92"/>
      <c r="F82" s="188"/>
      <c r="G82" s="110"/>
      <c r="H82" s="47"/>
      <c r="I82" s="49">
        <f t="shared" si="20"/>
        <v>1565.7700000000004</v>
      </c>
      <c r="J82" s="183"/>
      <c r="K82" s="153">
        <f t="shared" si="21"/>
        <v>249.85000000000014</v>
      </c>
      <c r="L82" s="47"/>
      <c r="M82" s="47"/>
      <c r="N82" s="41">
        <f t="shared" si="22"/>
        <v>25.2</v>
      </c>
      <c r="O82" s="50">
        <f t="shared" si="23"/>
        <v>1590.9700000000005</v>
      </c>
      <c r="P82" s="51">
        <f t="shared" si="24"/>
        <v>77</v>
      </c>
      <c r="Q82" s="44">
        <f t="shared" si="25"/>
        <v>0</v>
      </c>
      <c r="R82" s="44">
        <f t="shared" si="26"/>
        <v>0</v>
      </c>
      <c r="S82" s="44">
        <f t="shared" si="27"/>
        <v>0</v>
      </c>
      <c r="T82" s="44">
        <f t="shared" si="28"/>
        <v>0</v>
      </c>
      <c r="U82" s="44">
        <f t="shared" si="29"/>
        <v>0</v>
      </c>
      <c r="V82" s="44">
        <f t="shared" si="30"/>
        <v>0</v>
      </c>
      <c r="W82" s="45"/>
      <c r="X82" s="44">
        <f t="shared" si="31"/>
        <v>0</v>
      </c>
      <c r="Y82" s="44">
        <f t="shared" si="32"/>
        <v>0</v>
      </c>
      <c r="Z82" s="44">
        <f t="shared" si="33"/>
        <v>0</v>
      </c>
      <c r="AA82" s="44">
        <f t="shared" si="34"/>
        <v>0</v>
      </c>
      <c r="AB82" s="44">
        <f t="shared" si="35"/>
        <v>0</v>
      </c>
      <c r="AC82" s="44">
        <f t="shared" si="36"/>
        <v>0</v>
      </c>
      <c r="AD82" s="44">
        <f t="shared" si="37"/>
        <v>0</v>
      </c>
    </row>
    <row r="83" spans="1:30" x14ac:dyDescent="0.2">
      <c r="A83" s="182">
        <v>78</v>
      </c>
      <c r="B83" s="93"/>
      <c r="C83" s="48"/>
      <c r="D83" s="39" t="str">
        <f t="shared" si="19"/>
        <v/>
      </c>
      <c r="E83" s="92"/>
      <c r="F83" s="188"/>
      <c r="G83" s="110"/>
      <c r="H83" s="47"/>
      <c r="I83" s="49">
        <f t="shared" si="20"/>
        <v>1565.7700000000004</v>
      </c>
      <c r="J83" s="183"/>
      <c r="K83" s="153">
        <f t="shared" si="21"/>
        <v>249.85000000000014</v>
      </c>
      <c r="L83" s="47"/>
      <c r="M83" s="47"/>
      <c r="N83" s="41">
        <f t="shared" si="22"/>
        <v>25.2</v>
      </c>
      <c r="O83" s="50">
        <f t="shared" si="23"/>
        <v>1590.9700000000005</v>
      </c>
      <c r="P83" s="51">
        <f t="shared" si="24"/>
        <v>78</v>
      </c>
      <c r="Q83" s="44">
        <f t="shared" si="25"/>
        <v>0</v>
      </c>
      <c r="R83" s="44">
        <f t="shared" si="26"/>
        <v>0</v>
      </c>
      <c r="S83" s="44">
        <f t="shared" si="27"/>
        <v>0</v>
      </c>
      <c r="T83" s="44">
        <f t="shared" si="28"/>
        <v>0</v>
      </c>
      <c r="U83" s="44">
        <f t="shared" si="29"/>
        <v>0</v>
      </c>
      <c r="V83" s="44">
        <f t="shared" si="30"/>
        <v>0</v>
      </c>
      <c r="W83" s="45"/>
      <c r="X83" s="44">
        <f t="shared" si="31"/>
        <v>0</v>
      </c>
      <c r="Y83" s="44">
        <f t="shared" si="32"/>
        <v>0</v>
      </c>
      <c r="Z83" s="44">
        <f t="shared" si="33"/>
        <v>0</v>
      </c>
      <c r="AA83" s="44">
        <f t="shared" si="34"/>
        <v>0</v>
      </c>
      <c r="AB83" s="44">
        <f t="shared" si="35"/>
        <v>0</v>
      </c>
      <c r="AC83" s="44">
        <f t="shared" si="36"/>
        <v>0</v>
      </c>
      <c r="AD83" s="44">
        <f t="shared" si="37"/>
        <v>0</v>
      </c>
    </row>
    <row r="84" spans="1:30" x14ac:dyDescent="0.2">
      <c r="A84" s="182">
        <v>79</v>
      </c>
      <c r="B84" s="93"/>
      <c r="C84" s="48"/>
      <c r="D84" s="39" t="str">
        <f t="shared" si="19"/>
        <v/>
      </c>
      <c r="E84" s="92"/>
      <c r="F84" s="188"/>
      <c r="G84" s="110"/>
      <c r="H84" s="47"/>
      <c r="I84" s="49">
        <f t="shared" si="20"/>
        <v>1565.7700000000004</v>
      </c>
      <c r="J84" s="183"/>
      <c r="K84" s="153">
        <f t="shared" si="21"/>
        <v>249.85000000000014</v>
      </c>
      <c r="L84" s="47"/>
      <c r="M84" s="47"/>
      <c r="N84" s="41">
        <f t="shared" si="22"/>
        <v>25.2</v>
      </c>
      <c r="O84" s="50">
        <f t="shared" si="23"/>
        <v>1590.9700000000005</v>
      </c>
      <c r="P84" s="51">
        <f t="shared" si="24"/>
        <v>79</v>
      </c>
      <c r="Q84" s="44">
        <f t="shared" si="25"/>
        <v>0</v>
      </c>
      <c r="R84" s="44">
        <f t="shared" si="26"/>
        <v>0</v>
      </c>
      <c r="S84" s="44">
        <f t="shared" si="27"/>
        <v>0</v>
      </c>
      <c r="T84" s="44">
        <f t="shared" si="28"/>
        <v>0</v>
      </c>
      <c r="U84" s="44">
        <f t="shared" si="29"/>
        <v>0</v>
      </c>
      <c r="V84" s="44">
        <f t="shared" si="30"/>
        <v>0</v>
      </c>
      <c r="W84" s="45"/>
      <c r="X84" s="44">
        <f t="shared" si="31"/>
        <v>0</v>
      </c>
      <c r="Y84" s="44">
        <f t="shared" si="32"/>
        <v>0</v>
      </c>
      <c r="Z84" s="44">
        <f t="shared" si="33"/>
        <v>0</v>
      </c>
      <c r="AA84" s="44">
        <f t="shared" si="34"/>
        <v>0</v>
      </c>
      <c r="AB84" s="44">
        <f t="shared" si="35"/>
        <v>0</v>
      </c>
      <c r="AC84" s="44">
        <f t="shared" si="36"/>
        <v>0</v>
      </c>
      <c r="AD84" s="44">
        <f t="shared" si="37"/>
        <v>0</v>
      </c>
    </row>
    <row r="85" spans="1:30" x14ac:dyDescent="0.2">
      <c r="A85" s="182">
        <v>80</v>
      </c>
      <c r="B85" s="93"/>
      <c r="C85" s="48"/>
      <c r="D85" s="39" t="str">
        <f t="shared" si="19"/>
        <v/>
      </c>
      <c r="E85" s="92"/>
      <c r="F85" s="188"/>
      <c r="G85" s="110"/>
      <c r="H85" s="47"/>
      <c r="I85" s="49">
        <f t="shared" si="20"/>
        <v>1565.7700000000004</v>
      </c>
      <c r="J85" s="183"/>
      <c r="K85" s="153">
        <f t="shared" si="21"/>
        <v>249.85000000000014</v>
      </c>
      <c r="L85" s="47"/>
      <c r="M85" s="47"/>
      <c r="N85" s="41">
        <f t="shared" si="22"/>
        <v>25.2</v>
      </c>
      <c r="O85" s="50">
        <f t="shared" si="23"/>
        <v>1590.9700000000005</v>
      </c>
      <c r="P85" s="51">
        <f t="shared" si="24"/>
        <v>80</v>
      </c>
      <c r="Q85" s="44">
        <f t="shared" si="25"/>
        <v>0</v>
      </c>
      <c r="R85" s="44">
        <f t="shared" si="26"/>
        <v>0</v>
      </c>
      <c r="S85" s="44">
        <f t="shared" si="27"/>
        <v>0</v>
      </c>
      <c r="T85" s="44">
        <f t="shared" si="28"/>
        <v>0</v>
      </c>
      <c r="U85" s="44">
        <f t="shared" si="29"/>
        <v>0</v>
      </c>
      <c r="V85" s="44">
        <f t="shared" si="30"/>
        <v>0</v>
      </c>
      <c r="W85" s="45"/>
      <c r="X85" s="44">
        <f t="shared" si="31"/>
        <v>0</v>
      </c>
      <c r="Y85" s="44">
        <f t="shared" si="32"/>
        <v>0</v>
      </c>
      <c r="Z85" s="44">
        <f t="shared" si="33"/>
        <v>0</v>
      </c>
      <c r="AA85" s="44">
        <f t="shared" si="34"/>
        <v>0</v>
      </c>
      <c r="AB85" s="44">
        <f t="shared" si="35"/>
        <v>0</v>
      </c>
      <c r="AC85" s="44">
        <f t="shared" si="36"/>
        <v>0</v>
      </c>
      <c r="AD85" s="44">
        <f t="shared" si="37"/>
        <v>0</v>
      </c>
    </row>
    <row r="86" spans="1:30" x14ac:dyDescent="0.2">
      <c r="A86" s="182">
        <v>81</v>
      </c>
      <c r="B86" s="93"/>
      <c r="C86" s="48"/>
      <c r="D86" s="39" t="str">
        <f t="shared" si="19"/>
        <v/>
      </c>
      <c r="E86" s="92"/>
      <c r="F86" s="188"/>
      <c r="G86" s="110"/>
      <c r="H86" s="47"/>
      <c r="I86" s="49">
        <f t="shared" si="20"/>
        <v>1565.7700000000004</v>
      </c>
      <c r="J86" s="183"/>
      <c r="K86" s="153">
        <f t="shared" si="21"/>
        <v>249.85000000000014</v>
      </c>
      <c r="L86" s="47"/>
      <c r="M86" s="47"/>
      <c r="N86" s="41">
        <f t="shared" si="22"/>
        <v>25.2</v>
      </c>
      <c r="O86" s="50">
        <f t="shared" si="23"/>
        <v>1590.9700000000005</v>
      </c>
      <c r="P86" s="51">
        <f t="shared" si="24"/>
        <v>81</v>
      </c>
      <c r="Q86" s="44">
        <f t="shared" si="25"/>
        <v>0</v>
      </c>
      <c r="R86" s="44">
        <f t="shared" si="26"/>
        <v>0</v>
      </c>
      <c r="S86" s="44">
        <f t="shared" si="27"/>
        <v>0</v>
      </c>
      <c r="T86" s="44">
        <f t="shared" si="28"/>
        <v>0</v>
      </c>
      <c r="U86" s="44">
        <f t="shared" si="29"/>
        <v>0</v>
      </c>
      <c r="V86" s="44">
        <f t="shared" si="30"/>
        <v>0</v>
      </c>
      <c r="W86" s="45"/>
      <c r="X86" s="44">
        <f t="shared" si="31"/>
        <v>0</v>
      </c>
      <c r="Y86" s="44">
        <f t="shared" si="32"/>
        <v>0</v>
      </c>
      <c r="Z86" s="44">
        <f t="shared" si="33"/>
        <v>0</v>
      </c>
      <c r="AA86" s="44">
        <f t="shared" si="34"/>
        <v>0</v>
      </c>
      <c r="AB86" s="44">
        <f t="shared" si="35"/>
        <v>0</v>
      </c>
      <c r="AC86" s="44">
        <f t="shared" si="36"/>
        <v>0</v>
      </c>
      <c r="AD86" s="44">
        <f t="shared" si="37"/>
        <v>0</v>
      </c>
    </row>
    <row r="87" spans="1:30" x14ac:dyDescent="0.2">
      <c r="A87" s="182">
        <v>82</v>
      </c>
      <c r="B87" s="93"/>
      <c r="C87" s="48"/>
      <c r="D87" s="39" t="str">
        <f t="shared" si="19"/>
        <v/>
      </c>
      <c r="E87" s="92"/>
      <c r="F87" s="188"/>
      <c r="G87" s="110"/>
      <c r="H87" s="47"/>
      <c r="I87" s="49">
        <f t="shared" si="20"/>
        <v>1565.7700000000004</v>
      </c>
      <c r="J87" s="183"/>
      <c r="K87" s="153">
        <f t="shared" si="21"/>
        <v>249.85000000000014</v>
      </c>
      <c r="L87" s="47"/>
      <c r="M87" s="47"/>
      <c r="N87" s="41">
        <f t="shared" si="22"/>
        <v>25.2</v>
      </c>
      <c r="O87" s="50">
        <f t="shared" si="23"/>
        <v>1590.9700000000005</v>
      </c>
      <c r="P87" s="51">
        <f t="shared" si="24"/>
        <v>82</v>
      </c>
      <c r="Q87" s="44">
        <f t="shared" si="25"/>
        <v>0</v>
      </c>
      <c r="R87" s="44">
        <f t="shared" si="26"/>
        <v>0</v>
      </c>
      <c r="S87" s="44">
        <f t="shared" si="27"/>
        <v>0</v>
      </c>
      <c r="T87" s="44">
        <f t="shared" si="28"/>
        <v>0</v>
      </c>
      <c r="U87" s="44">
        <f t="shared" si="29"/>
        <v>0</v>
      </c>
      <c r="V87" s="44">
        <f t="shared" si="30"/>
        <v>0</v>
      </c>
      <c r="W87" s="45"/>
      <c r="X87" s="44">
        <f t="shared" si="31"/>
        <v>0</v>
      </c>
      <c r="Y87" s="44">
        <f t="shared" si="32"/>
        <v>0</v>
      </c>
      <c r="Z87" s="44">
        <f t="shared" si="33"/>
        <v>0</v>
      </c>
      <c r="AA87" s="44">
        <f t="shared" si="34"/>
        <v>0</v>
      </c>
      <c r="AB87" s="44">
        <f t="shared" si="35"/>
        <v>0</v>
      </c>
      <c r="AC87" s="44">
        <f t="shared" si="36"/>
        <v>0</v>
      </c>
      <c r="AD87" s="44">
        <f t="shared" si="37"/>
        <v>0</v>
      </c>
    </row>
    <row r="88" spans="1:30" x14ac:dyDescent="0.2">
      <c r="A88" s="182">
        <v>83</v>
      </c>
      <c r="B88" s="93"/>
      <c r="C88" s="48"/>
      <c r="D88" s="39" t="str">
        <f t="shared" si="19"/>
        <v/>
      </c>
      <c r="E88" s="92"/>
      <c r="F88" s="188"/>
      <c r="G88" s="110"/>
      <c r="H88" s="47"/>
      <c r="I88" s="49">
        <f t="shared" si="20"/>
        <v>1565.7700000000004</v>
      </c>
      <c r="J88" s="183"/>
      <c r="K88" s="153">
        <f t="shared" si="21"/>
        <v>249.85000000000014</v>
      </c>
      <c r="L88" s="47"/>
      <c r="M88" s="47"/>
      <c r="N88" s="41">
        <f t="shared" si="22"/>
        <v>25.2</v>
      </c>
      <c r="O88" s="50">
        <f t="shared" si="23"/>
        <v>1590.9700000000005</v>
      </c>
      <c r="P88" s="51">
        <f t="shared" si="24"/>
        <v>83</v>
      </c>
      <c r="Q88" s="44">
        <f t="shared" si="25"/>
        <v>0</v>
      </c>
      <c r="R88" s="44">
        <f t="shared" si="26"/>
        <v>0</v>
      </c>
      <c r="S88" s="44">
        <f t="shared" si="27"/>
        <v>0</v>
      </c>
      <c r="T88" s="44">
        <f t="shared" si="28"/>
        <v>0</v>
      </c>
      <c r="U88" s="44">
        <f t="shared" si="29"/>
        <v>0</v>
      </c>
      <c r="V88" s="44">
        <f t="shared" si="30"/>
        <v>0</v>
      </c>
      <c r="W88" s="45"/>
      <c r="X88" s="44">
        <f t="shared" si="31"/>
        <v>0</v>
      </c>
      <c r="Y88" s="44">
        <f t="shared" si="32"/>
        <v>0</v>
      </c>
      <c r="Z88" s="44">
        <f t="shared" si="33"/>
        <v>0</v>
      </c>
      <c r="AA88" s="44">
        <f t="shared" si="34"/>
        <v>0</v>
      </c>
      <c r="AB88" s="44">
        <f t="shared" si="35"/>
        <v>0</v>
      </c>
      <c r="AC88" s="44">
        <f t="shared" si="36"/>
        <v>0</v>
      </c>
      <c r="AD88" s="44">
        <f t="shared" si="37"/>
        <v>0</v>
      </c>
    </row>
    <row r="89" spans="1:30" x14ac:dyDescent="0.2">
      <c r="A89" s="182">
        <v>84</v>
      </c>
      <c r="B89" s="93"/>
      <c r="C89" s="48"/>
      <c r="D89" s="39" t="str">
        <f t="shared" si="19"/>
        <v/>
      </c>
      <c r="E89" s="92"/>
      <c r="F89" s="188"/>
      <c r="G89" s="110"/>
      <c r="H89" s="47"/>
      <c r="I89" s="49">
        <f t="shared" si="20"/>
        <v>1565.7700000000004</v>
      </c>
      <c r="J89" s="183"/>
      <c r="K89" s="153">
        <f t="shared" si="21"/>
        <v>249.85000000000014</v>
      </c>
      <c r="L89" s="47"/>
      <c r="M89" s="47"/>
      <c r="N89" s="41">
        <f t="shared" si="22"/>
        <v>25.2</v>
      </c>
      <c r="O89" s="50">
        <f t="shared" si="23"/>
        <v>1590.9700000000005</v>
      </c>
      <c r="P89" s="51">
        <f t="shared" si="24"/>
        <v>84</v>
      </c>
      <c r="Q89" s="44">
        <f t="shared" si="25"/>
        <v>0</v>
      </c>
      <c r="R89" s="44">
        <f t="shared" si="26"/>
        <v>0</v>
      </c>
      <c r="S89" s="44">
        <f t="shared" si="27"/>
        <v>0</v>
      </c>
      <c r="T89" s="44">
        <f t="shared" si="28"/>
        <v>0</v>
      </c>
      <c r="U89" s="44">
        <f t="shared" si="29"/>
        <v>0</v>
      </c>
      <c r="V89" s="44">
        <f t="shared" si="30"/>
        <v>0</v>
      </c>
      <c r="W89" s="45"/>
      <c r="X89" s="44">
        <f t="shared" si="31"/>
        <v>0</v>
      </c>
      <c r="Y89" s="44">
        <f t="shared" si="32"/>
        <v>0</v>
      </c>
      <c r="Z89" s="44">
        <f t="shared" si="33"/>
        <v>0</v>
      </c>
      <c r="AA89" s="44">
        <f t="shared" si="34"/>
        <v>0</v>
      </c>
      <c r="AB89" s="44">
        <f t="shared" si="35"/>
        <v>0</v>
      </c>
      <c r="AC89" s="44">
        <f t="shared" si="36"/>
        <v>0</v>
      </c>
      <c r="AD89" s="44">
        <f t="shared" si="37"/>
        <v>0</v>
      </c>
    </row>
    <row r="90" spans="1:30" x14ac:dyDescent="0.2">
      <c r="A90" s="182">
        <v>85</v>
      </c>
      <c r="B90" s="93"/>
      <c r="C90" s="48"/>
      <c r="D90" s="39" t="str">
        <f t="shared" si="19"/>
        <v/>
      </c>
      <c r="E90" s="92"/>
      <c r="F90" s="188"/>
      <c r="G90" s="110"/>
      <c r="H90" s="47"/>
      <c r="I90" s="49">
        <f t="shared" si="20"/>
        <v>1565.7700000000004</v>
      </c>
      <c r="J90" s="183"/>
      <c r="K90" s="153">
        <f t="shared" si="21"/>
        <v>249.85000000000014</v>
      </c>
      <c r="L90" s="47"/>
      <c r="M90" s="47"/>
      <c r="N90" s="41">
        <f t="shared" si="22"/>
        <v>25.2</v>
      </c>
      <c r="O90" s="50">
        <f t="shared" si="23"/>
        <v>1590.9700000000005</v>
      </c>
      <c r="P90" s="51">
        <f t="shared" si="24"/>
        <v>85</v>
      </c>
      <c r="Q90" s="44">
        <f t="shared" si="25"/>
        <v>0</v>
      </c>
      <c r="R90" s="44">
        <f t="shared" si="26"/>
        <v>0</v>
      </c>
      <c r="S90" s="44">
        <f t="shared" si="27"/>
        <v>0</v>
      </c>
      <c r="T90" s="44">
        <f t="shared" si="28"/>
        <v>0</v>
      </c>
      <c r="U90" s="44">
        <f t="shared" si="29"/>
        <v>0</v>
      </c>
      <c r="V90" s="44">
        <f t="shared" si="30"/>
        <v>0</v>
      </c>
      <c r="W90" s="45"/>
      <c r="X90" s="44">
        <f t="shared" si="31"/>
        <v>0</v>
      </c>
      <c r="Y90" s="44">
        <f t="shared" si="32"/>
        <v>0</v>
      </c>
      <c r="Z90" s="44">
        <f t="shared" si="33"/>
        <v>0</v>
      </c>
      <c r="AA90" s="44">
        <f t="shared" si="34"/>
        <v>0</v>
      </c>
      <c r="AB90" s="44">
        <f t="shared" si="35"/>
        <v>0</v>
      </c>
      <c r="AC90" s="44">
        <f t="shared" si="36"/>
        <v>0</v>
      </c>
      <c r="AD90" s="44">
        <f t="shared" si="37"/>
        <v>0</v>
      </c>
    </row>
    <row r="91" spans="1:30" x14ac:dyDescent="0.2">
      <c r="A91" s="182">
        <v>86</v>
      </c>
      <c r="B91" s="93"/>
      <c r="C91" s="48"/>
      <c r="D91" s="39" t="str">
        <f t="shared" si="19"/>
        <v/>
      </c>
      <c r="E91" s="92"/>
      <c r="F91" s="188"/>
      <c r="G91" s="110"/>
      <c r="H91" s="47"/>
      <c r="I91" s="49">
        <f t="shared" si="20"/>
        <v>1565.7700000000004</v>
      </c>
      <c r="J91" s="183"/>
      <c r="K91" s="153">
        <f t="shared" si="21"/>
        <v>249.85000000000014</v>
      </c>
      <c r="L91" s="47"/>
      <c r="M91" s="47"/>
      <c r="N91" s="41">
        <f t="shared" si="22"/>
        <v>25.2</v>
      </c>
      <c r="O91" s="50">
        <f t="shared" si="23"/>
        <v>1590.9700000000005</v>
      </c>
      <c r="P91" s="51">
        <f t="shared" si="24"/>
        <v>86</v>
      </c>
      <c r="Q91" s="44">
        <f t="shared" si="25"/>
        <v>0</v>
      </c>
      <c r="R91" s="44">
        <f t="shared" si="26"/>
        <v>0</v>
      </c>
      <c r="S91" s="44">
        <f t="shared" si="27"/>
        <v>0</v>
      </c>
      <c r="T91" s="44">
        <f t="shared" si="28"/>
        <v>0</v>
      </c>
      <c r="U91" s="44">
        <f t="shared" si="29"/>
        <v>0</v>
      </c>
      <c r="V91" s="44">
        <f t="shared" si="30"/>
        <v>0</v>
      </c>
      <c r="W91" s="45"/>
      <c r="X91" s="44">
        <f t="shared" si="31"/>
        <v>0</v>
      </c>
      <c r="Y91" s="44">
        <f t="shared" si="32"/>
        <v>0</v>
      </c>
      <c r="Z91" s="44">
        <f t="shared" si="33"/>
        <v>0</v>
      </c>
      <c r="AA91" s="44">
        <f t="shared" si="34"/>
        <v>0</v>
      </c>
      <c r="AB91" s="44">
        <f t="shared" si="35"/>
        <v>0</v>
      </c>
      <c r="AC91" s="44">
        <f t="shared" si="36"/>
        <v>0</v>
      </c>
      <c r="AD91" s="44">
        <f t="shared" si="37"/>
        <v>0</v>
      </c>
    </row>
    <row r="92" spans="1:30" x14ac:dyDescent="0.2">
      <c r="A92" s="182">
        <v>87</v>
      </c>
      <c r="B92" s="93"/>
      <c r="C92" s="48"/>
      <c r="D92" s="39" t="str">
        <f t="shared" si="19"/>
        <v/>
      </c>
      <c r="E92" s="92"/>
      <c r="F92" s="188"/>
      <c r="G92" s="110"/>
      <c r="H92" s="47"/>
      <c r="I92" s="49">
        <f t="shared" si="20"/>
        <v>1565.7700000000004</v>
      </c>
      <c r="J92" s="183"/>
      <c r="K92" s="153">
        <f t="shared" si="21"/>
        <v>249.85000000000014</v>
      </c>
      <c r="L92" s="47"/>
      <c r="M92" s="47"/>
      <c r="N92" s="41">
        <f t="shared" si="22"/>
        <v>25.2</v>
      </c>
      <c r="O92" s="50">
        <f t="shared" si="23"/>
        <v>1590.9700000000005</v>
      </c>
      <c r="P92" s="51">
        <f t="shared" si="24"/>
        <v>87</v>
      </c>
      <c r="Q92" s="44">
        <f t="shared" si="25"/>
        <v>0</v>
      </c>
      <c r="R92" s="44">
        <f t="shared" si="26"/>
        <v>0</v>
      </c>
      <c r="S92" s="44">
        <f t="shared" si="27"/>
        <v>0</v>
      </c>
      <c r="T92" s="44">
        <f t="shared" si="28"/>
        <v>0</v>
      </c>
      <c r="U92" s="44">
        <f t="shared" si="29"/>
        <v>0</v>
      </c>
      <c r="V92" s="44">
        <f t="shared" si="30"/>
        <v>0</v>
      </c>
      <c r="W92" s="45"/>
      <c r="X92" s="44">
        <f t="shared" si="31"/>
        <v>0</v>
      </c>
      <c r="Y92" s="44">
        <f t="shared" si="32"/>
        <v>0</v>
      </c>
      <c r="Z92" s="44">
        <f t="shared" si="33"/>
        <v>0</v>
      </c>
      <c r="AA92" s="44">
        <f t="shared" si="34"/>
        <v>0</v>
      </c>
      <c r="AB92" s="44">
        <f t="shared" si="35"/>
        <v>0</v>
      </c>
      <c r="AC92" s="44">
        <f t="shared" si="36"/>
        <v>0</v>
      </c>
      <c r="AD92" s="44">
        <f t="shared" si="37"/>
        <v>0</v>
      </c>
    </row>
    <row r="93" spans="1:30" x14ac:dyDescent="0.2">
      <c r="A93" s="182">
        <v>88</v>
      </c>
      <c r="B93" s="93"/>
      <c r="C93" s="48"/>
      <c r="D93" s="39" t="str">
        <f t="shared" si="19"/>
        <v/>
      </c>
      <c r="E93" s="92"/>
      <c r="F93" s="188"/>
      <c r="G93" s="110"/>
      <c r="H93" s="47"/>
      <c r="I93" s="49">
        <f t="shared" si="20"/>
        <v>1565.7700000000004</v>
      </c>
      <c r="J93" s="183"/>
      <c r="K93" s="153">
        <f t="shared" si="21"/>
        <v>249.85000000000014</v>
      </c>
      <c r="L93" s="47"/>
      <c r="M93" s="47"/>
      <c r="N93" s="41">
        <f t="shared" si="22"/>
        <v>25.2</v>
      </c>
      <c r="O93" s="50">
        <f t="shared" si="23"/>
        <v>1590.9700000000005</v>
      </c>
      <c r="P93" s="51">
        <f t="shared" si="24"/>
        <v>88</v>
      </c>
      <c r="Q93" s="44">
        <f t="shared" si="25"/>
        <v>0</v>
      </c>
      <c r="R93" s="44">
        <f t="shared" si="26"/>
        <v>0</v>
      </c>
      <c r="S93" s="44">
        <f t="shared" si="27"/>
        <v>0</v>
      </c>
      <c r="T93" s="44">
        <f t="shared" si="28"/>
        <v>0</v>
      </c>
      <c r="U93" s="44">
        <f t="shared" si="29"/>
        <v>0</v>
      </c>
      <c r="V93" s="44">
        <f t="shared" si="30"/>
        <v>0</v>
      </c>
      <c r="W93" s="45"/>
      <c r="X93" s="44">
        <f t="shared" si="31"/>
        <v>0</v>
      </c>
      <c r="Y93" s="44">
        <f t="shared" si="32"/>
        <v>0</v>
      </c>
      <c r="Z93" s="44">
        <f t="shared" si="33"/>
        <v>0</v>
      </c>
      <c r="AA93" s="44">
        <f t="shared" si="34"/>
        <v>0</v>
      </c>
      <c r="AB93" s="44">
        <f t="shared" si="35"/>
        <v>0</v>
      </c>
      <c r="AC93" s="44">
        <f t="shared" si="36"/>
        <v>0</v>
      </c>
      <c r="AD93" s="44">
        <f t="shared" si="37"/>
        <v>0</v>
      </c>
    </row>
    <row r="94" spans="1:30" x14ac:dyDescent="0.2">
      <c r="A94" s="182">
        <v>89</v>
      </c>
      <c r="B94" s="93"/>
      <c r="C94" s="48"/>
      <c r="D94" s="39" t="str">
        <f t="shared" si="19"/>
        <v/>
      </c>
      <c r="E94" s="92"/>
      <c r="F94" s="188"/>
      <c r="G94" s="110"/>
      <c r="H94" s="47"/>
      <c r="I94" s="49">
        <f t="shared" si="20"/>
        <v>1565.7700000000004</v>
      </c>
      <c r="J94" s="183"/>
      <c r="K94" s="153">
        <f t="shared" si="21"/>
        <v>249.85000000000014</v>
      </c>
      <c r="L94" s="47"/>
      <c r="M94" s="47"/>
      <c r="N94" s="41">
        <f t="shared" si="22"/>
        <v>25.2</v>
      </c>
      <c r="O94" s="50">
        <f t="shared" si="23"/>
        <v>1590.9700000000005</v>
      </c>
      <c r="P94" s="51">
        <f t="shared" si="24"/>
        <v>89</v>
      </c>
      <c r="Q94" s="44">
        <f t="shared" si="25"/>
        <v>0</v>
      </c>
      <c r="R94" s="44">
        <f t="shared" si="26"/>
        <v>0</v>
      </c>
      <c r="S94" s="44">
        <f t="shared" si="27"/>
        <v>0</v>
      </c>
      <c r="T94" s="44">
        <f t="shared" si="28"/>
        <v>0</v>
      </c>
      <c r="U94" s="44">
        <f t="shared" si="29"/>
        <v>0</v>
      </c>
      <c r="V94" s="44">
        <f t="shared" si="30"/>
        <v>0</v>
      </c>
      <c r="W94" s="45"/>
      <c r="X94" s="44">
        <f t="shared" si="31"/>
        <v>0</v>
      </c>
      <c r="Y94" s="44">
        <f t="shared" si="32"/>
        <v>0</v>
      </c>
      <c r="Z94" s="44">
        <f t="shared" si="33"/>
        <v>0</v>
      </c>
      <c r="AA94" s="44">
        <f t="shared" si="34"/>
        <v>0</v>
      </c>
      <c r="AB94" s="44">
        <f t="shared" si="35"/>
        <v>0</v>
      </c>
      <c r="AC94" s="44">
        <f t="shared" si="36"/>
        <v>0</v>
      </c>
      <c r="AD94" s="44">
        <f t="shared" si="37"/>
        <v>0</v>
      </c>
    </row>
    <row r="95" spans="1:30" x14ac:dyDescent="0.2">
      <c r="A95" s="182">
        <v>90</v>
      </c>
      <c r="B95" s="93"/>
      <c r="C95" s="48"/>
      <c r="D95" s="39" t="str">
        <f t="shared" si="19"/>
        <v/>
      </c>
      <c r="E95" s="92"/>
      <c r="F95" s="188"/>
      <c r="G95" s="110"/>
      <c r="H95" s="47"/>
      <c r="I95" s="49">
        <f t="shared" si="20"/>
        <v>1565.7700000000004</v>
      </c>
      <c r="J95" s="183"/>
      <c r="K95" s="153">
        <f t="shared" si="21"/>
        <v>249.85000000000014</v>
      </c>
      <c r="L95" s="47"/>
      <c r="M95" s="47"/>
      <c r="N95" s="41">
        <f t="shared" si="22"/>
        <v>25.2</v>
      </c>
      <c r="O95" s="50">
        <f t="shared" si="23"/>
        <v>1590.9700000000005</v>
      </c>
      <c r="P95" s="51">
        <f t="shared" si="24"/>
        <v>90</v>
      </c>
      <c r="Q95" s="44">
        <f t="shared" si="25"/>
        <v>0</v>
      </c>
      <c r="R95" s="44">
        <f t="shared" si="26"/>
        <v>0</v>
      </c>
      <c r="S95" s="44">
        <f t="shared" si="27"/>
        <v>0</v>
      </c>
      <c r="T95" s="44">
        <f t="shared" si="28"/>
        <v>0</v>
      </c>
      <c r="U95" s="44">
        <f t="shared" si="29"/>
        <v>0</v>
      </c>
      <c r="V95" s="44">
        <f t="shared" si="30"/>
        <v>0</v>
      </c>
      <c r="W95" s="45"/>
      <c r="X95" s="44">
        <f t="shared" si="31"/>
        <v>0</v>
      </c>
      <c r="Y95" s="44">
        <f t="shared" si="32"/>
        <v>0</v>
      </c>
      <c r="Z95" s="44">
        <f t="shared" si="33"/>
        <v>0</v>
      </c>
      <c r="AA95" s="44">
        <f t="shared" si="34"/>
        <v>0</v>
      </c>
      <c r="AB95" s="44">
        <f t="shared" si="35"/>
        <v>0</v>
      </c>
      <c r="AC95" s="44">
        <f t="shared" si="36"/>
        <v>0</v>
      </c>
      <c r="AD95" s="44">
        <f t="shared" si="37"/>
        <v>0</v>
      </c>
    </row>
    <row r="96" spans="1:30" x14ac:dyDescent="0.2">
      <c r="A96" s="182">
        <v>91</v>
      </c>
      <c r="B96" s="93"/>
      <c r="C96" s="48"/>
      <c r="D96" s="39" t="str">
        <f t="shared" si="19"/>
        <v/>
      </c>
      <c r="E96" s="92"/>
      <c r="F96" s="188"/>
      <c r="G96" s="110"/>
      <c r="H96" s="47"/>
      <c r="I96" s="49">
        <f t="shared" si="20"/>
        <v>1565.7700000000004</v>
      </c>
      <c r="J96" s="183"/>
      <c r="K96" s="153">
        <f t="shared" si="21"/>
        <v>249.85000000000014</v>
      </c>
      <c r="L96" s="47"/>
      <c r="M96" s="47"/>
      <c r="N96" s="41">
        <f t="shared" si="22"/>
        <v>25.2</v>
      </c>
      <c r="O96" s="50">
        <f t="shared" si="23"/>
        <v>1590.9700000000005</v>
      </c>
      <c r="P96" s="51">
        <f t="shared" si="24"/>
        <v>91</v>
      </c>
      <c r="Q96" s="44">
        <f t="shared" si="25"/>
        <v>0</v>
      </c>
      <c r="R96" s="44">
        <f t="shared" si="26"/>
        <v>0</v>
      </c>
      <c r="S96" s="44">
        <f t="shared" si="27"/>
        <v>0</v>
      </c>
      <c r="T96" s="44">
        <f t="shared" si="28"/>
        <v>0</v>
      </c>
      <c r="U96" s="44">
        <f t="shared" si="29"/>
        <v>0</v>
      </c>
      <c r="V96" s="44">
        <f t="shared" si="30"/>
        <v>0</v>
      </c>
      <c r="W96" s="45"/>
      <c r="X96" s="44">
        <f t="shared" si="31"/>
        <v>0</v>
      </c>
      <c r="Y96" s="44">
        <f t="shared" si="32"/>
        <v>0</v>
      </c>
      <c r="Z96" s="44">
        <f t="shared" si="33"/>
        <v>0</v>
      </c>
      <c r="AA96" s="44">
        <f t="shared" si="34"/>
        <v>0</v>
      </c>
      <c r="AB96" s="44">
        <f t="shared" si="35"/>
        <v>0</v>
      </c>
      <c r="AC96" s="44">
        <f t="shared" si="36"/>
        <v>0</v>
      </c>
      <c r="AD96" s="44">
        <f t="shared" si="37"/>
        <v>0</v>
      </c>
    </row>
    <row r="97" spans="1:30" x14ac:dyDescent="0.2">
      <c r="A97" s="182">
        <v>92</v>
      </c>
      <c r="B97" s="93"/>
      <c r="C97" s="48"/>
      <c r="D97" s="39" t="str">
        <f t="shared" ref="D97:D160" si="38">+IF((G97-H97+L97-M97)=(SUM(Q97:V97)-SUM(X97:AD97)),"","VENTILATION")</f>
        <v/>
      </c>
      <c r="E97" s="92"/>
      <c r="F97" s="188"/>
      <c r="G97" s="110"/>
      <c r="H97" s="47"/>
      <c r="I97" s="49">
        <f t="shared" ref="I97:I160" si="39">+G97-H97+I96</f>
        <v>1565.7700000000004</v>
      </c>
      <c r="J97" s="183"/>
      <c r="K97" s="153">
        <f t="shared" ref="K97:K160" si="40">IF(J97&lt;&gt;"",K96+G97-H97,K96)</f>
        <v>249.85000000000014</v>
      </c>
      <c r="L97" s="47"/>
      <c r="M97" s="47"/>
      <c r="N97" s="41">
        <f t="shared" ref="N97:N160" si="41">+L97-M97+N96</f>
        <v>25.2</v>
      </c>
      <c r="O97" s="50">
        <f t="shared" ref="O97:O160" si="42">+N97+I97</f>
        <v>1590.9700000000005</v>
      </c>
      <c r="P97" s="51">
        <f t="shared" ref="P97:P160" si="43">IF(ISBLANK(A97),"",A97)</f>
        <v>92</v>
      </c>
      <c r="Q97" s="44">
        <f t="shared" ref="Q97:Q160" si="44">IF(E97=8,SUM(G97+L97),0)</f>
        <v>0</v>
      </c>
      <c r="R97" s="44">
        <f t="shared" ref="R97:R160" si="45">IF(E97=9,SUM(G97+L97),0)</f>
        <v>0</v>
      </c>
      <c r="S97" s="44">
        <f t="shared" ref="S97:S160" si="46">IF(E97=10,SUM(G97+L97),0)</f>
        <v>0</v>
      </c>
      <c r="T97" s="44">
        <f t="shared" ref="T97:T160" si="47">IF(E97=11,SUM(G97+L97),0)</f>
        <v>0</v>
      </c>
      <c r="U97" s="44">
        <f t="shared" ref="U97:U160" si="48">IF(E97=12,SUM(G97+L97),0)</f>
        <v>0</v>
      </c>
      <c r="V97" s="44">
        <f t="shared" ref="V97:V160" si="49">IF(E97=13,SUM(G97+L97),0)</f>
        <v>0</v>
      </c>
      <c r="W97" s="45"/>
      <c r="X97" s="44">
        <f t="shared" ref="X97:X160" si="50">IF(E97=1,SUM(H97+M97),0)</f>
        <v>0</v>
      </c>
      <c r="Y97" s="44">
        <f t="shared" ref="Y97:Y160" si="51">IF(E97=2,SUM(H97+M97),0)</f>
        <v>0</v>
      </c>
      <c r="Z97" s="44">
        <f t="shared" ref="Z97:Z160" si="52">IF(E97=3,SUM(H97+M97),0)</f>
        <v>0</v>
      </c>
      <c r="AA97" s="44">
        <f t="shared" ref="AA97:AA160" si="53">IF(E97=4,SUM(H97+M97),0)</f>
        <v>0</v>
      </c>
      <c r="AB97" s="44">
        <f t="shared" ref="AB97:AB160" si="54">IF(E97=5,SUM(H97+M97),0)</f>
        <v>0</v>
      </c>
      <c r="AC97" s="44">
        <f t="shared" ref="AC97:AC160" si="55">IF(E97=6,SUM(H97+M97),0)</f>
        <v>0</v>
      </c>
      <c r="AD97" s="44">
        <f t="shared" ref="AD97:AD160" si="56">IF(E97=7,SUM(H97+M97),0)</f>
        <v>0</v>
      </c>
    </row>
    <row r="98" spans="1:30" x14ac:dyDescent="0.2">
      <c r="A98" s="182">
        <v>93</v>
      </c>
      <c r="B98" s="93"/>
      <c r="C98" s="48"/>
      <c r="D98" s="39" t="str">
        <f t="shared" si="38"/>
        <v/>
      </c>
      <c r="E98" s="92"/>
      <c r="F98" s="188"/>
      <c r="G98" s="110"/>
      <c r="H98" s="47"/>
      <c r="I98" s="49">
        <f t="shared" si="39"/>
        <v>1565.7700000000004</v>
      </c>
      <c r="J98" s="183"/>
      <c r="K98" s="153">
        <f t="shared" si="40"/>
        <v>249.85000000000014</v>
      </c>
      <c r="L98" s="47"/>
      <c r="M98" s="47"/>
      <c r="N98" s="41">
        <f t="shared" si="41"/>
        <v>25.2</v>
      </c>
      <c r="O98" s="50">
        <f t="shared" si="42"/>
        <v>1590.9700000000005</v>
      </c>
      <c r="P98" s="51">
        <f t="shared" si="43"/>
        <v>93</v>
      </c>
      <c r="Q98" s="44">
        <f t="shared" si="44"/>
        <v>0</v>
      </c>
      <c r="R98" s="44">
        <f t="shared" si="45"/>
        <v>0</v>
      </c>
      <c r="S98" s="44">
        <f t="shared" si="46"/>
        <v>0</v>
      </c>
      <c r="T98" s="44">
        <f t="shared" si="47"/>
        <v>0</v>
      </c>
      <c r="U98" s="44">
        <f t="shared" si="48"/>
        <v>0</v>
      </c>
      <c r="V98" s="44">
        <f t="shared" si="49"/>
        <v>0</v>
      </c>
      <c r="W98" s="45"/>
      <c r="X98" s="44">
        <f t="shared" si="50"/>
        <v>0</v>
      </c>
      <c r="Y98" s="44">
        <f t="shared" si="51"/>
        <v>0</v>
      </c>
      <c r="Z98" s="44">
        <f t="shared" si="52"/>
        <v>0</v>
      </c>
      <c r="AA98" s="44">
        <f t="shared" si="53"/>
        <v>0</v>
      </c>
      <c r="AB98" s="44">
        <f t="shared" si="54"/>
        <v>0</v>
      </c>
      <c r="AC98" s="44">
        <f t="shared" si="55"/>
        <v>0</v>
      </c>
      <c r="AD98" s="44">
        <f t="shared" si="56"/>
        <v>0</v>
      </c>
    </row>
    <row r="99" spans="1:30" x14ac:dyDescent="0.2">
      <c r="A99" s="182">
        <v>94</v>
      </c>
      <c r="B99" s="93"/>
      <c r="C99" s="48"/>
      <c r="D99" s="39" t="str">
        <f t="shared" si="38"/>
        <v/>
      </c>
      <c r="E99" s="92"/>
      <c r="F99" s="188"/>
      <c r="G99" s="110"/>
      <c r="H99" s="47"/>
      <c r="I99" s="49">
        <f t="shared" si="39"/>
        <v>1565.7700000000004</v>
      </c>
      <c r="J99" s="183"/>
      <c r="K99" s="153">
        <f t="shared" si="40"/>
        <v>249.85000000000014</v>
      </c>
      <c r="L99" s="47"/>
      <c r="M99" s="47"/>
      <c r="N99" s="41">
        <f t="shared" si="41"/>
        <v>25.2</v>
      </c>
      <c r="O99" s="50">
        <f t="shared" si="42"/>
        <v>1590.9700000000005</v>
      </c>
      <c r="P99" s="51">
        <f t="shared" si="43"/>
        <v>94</v>
      </c>
      <c r="Q99" s="44">
        <f t="shared" si="44"/>
        <v>0</v>
      </c>
      <c r="R99" s="44">
        <f t="shared" si="45"/>
        <v>0</v>
      </c>
      <c r="S99" s="44">
        <f t="shared" si="46"/>
        <v>0</v>
      </c>
      <c r="T99" s="44">
        <f t="shared" si="47"/>
        <v>0</v>
      </c>
      <c r="U99" s="44">
        <f t="shared" si="48"/>
        <v>0</v>
      </c>
      <c r="V99" s="44">
        <f t="shared" si="49"/>
        <v>0</v>
      </c>
      <c r="W99" s="45"/>
      <c r="X99" s="44">
        <f t="shared" si="50"/>
        <v>0</v>
      </c>
      <c r="Y99" s="44">
        <f t="shared" si="51"/>
        <v>0</v>
      </c>
      <c r="Z99" s="44">
        <f t="shared" si="52"/>
        <v>0</v>
      </c>
      <c r="AA99" s="44">
        <f t="shared" si="53"/>
        <v>0</v>
      </c>
      <c r="AB99" s="44">
        <f t="shared" si="54"/>
        <v>0</v>
      </c>
      <c r="AC99" s="44">
        <f t="shared" si="55"/>
        <v>0</v>
      </c>
      <c r="AD99" s="44">
        <f t="shared" si="56"/>
        <v>0</v>
      </c>
    </row>
    <row r="100" spans="1:30" x14ac:dyDescent="0.2">
      <c r="A100" s="182">
        <v>95</v>
      </c>
      <c r="B100" s="93"/>
      <c r="C100" s="48"/>
      <c r="D100" s="39" t="str">
        <f t="shared" si="38"/>
        <v/>
      </c>
      <c r="E100" s="92"/>
      <c r="F100" s="188"/>
      <c r="G100" s="110"/>
      <c r="H100" s="47"/>
      <c r="I100" s="49">
        <f t="shared" si="39"/>
        <v>1565.7700000000004</v>
      </c>
      <c r="J100" s="183"/>
      <c r="K100" s="153">
        <f t="shared" si="40"/>
        <v>249.85000000000014</v>
      </c>
      <c r="L100" s="47"/>
      <c r="M100" s="47"/>
      <c r="N100" s="41">
        <f t="shared" si="41"/>
        <v>25.2</v>
      </c>
      <c r="O100" s="50">
        <f t="shared" si="42"/>
        <v>1590.9700000000005</v>
      </c>
      <c r="P100" s="51">
        <f t="shared" si="43"/>
        <v>95</v>
      </c>
      <c r="Q100" s="44">
        <f t="shared" si="44"/>
        <v>0</v>
      </c>
      <c r="R100" s="44">
        <f t="shared" si="45"/>
        <v>0</v>
      </c>
      <c r="S100" s="44">
        <f t="shared" si="46"/>
        <v>0</v>
      </c>
      <c r="T100" s="44">
        <f t="shared" si="47"/>
        <v>0</v>
      </c>
      <c r="U100" s="44">
        <f t="shared" si="48"/>
        <v>0</v>
      </c>
      <c r="V100" s="44">
        <f t="shared" si="49"/>
        <v>0</v>
      </c>
      <c r="W100" s="45"/>
      <c r="X100" s="44">
        <f t="shared" si="50"/>
        <v>0</v>
      </c>
      <c r="Y100" s="44">
        <f t="shared" si="51"/>
        <v>0</v>
      </c>
      <c r="Z100" s="44">
        <f t="shared" si="52"/>
        <v>0</v>
      </c>
      <c r="AA100" s="44">
        <f t="shared" si="53"/>
        <v>0</v>
      </c>
      <c r="AB100" s="44">
        <f t="shared" si="54"/>
        <v>0</v>
      </c>
      <c r="AC100" s="44">
        <f t="shared" si="55"/>
        <v>0</v>
      </c>
      <c r="AD100" s="44">
        <f t="shared" si="56"/>
        <v>0</v>
      </c>
    </row>
    <row r="101" spans="1:30" x14ac:dyDescent="0.2">
      <c r="A101" s="182">
        <v>96</v>
      </c>
      <c r="B101" s="93"/>
      <c r="C101" s="48"/>
      <c r="D101" s="39" t="str">
        <f t="shared" si="38"/>
        <v/>
      </c>
      <c r="E101" s="92"/>
      <c r="F101" s="188"/>
      <c r="G101" s="110"/>
      <c r="H101" s="47"/>
      <c r="I101" s="49">
        <f t="shared" si="39"/>
        <v>1565.7700000000004</v>
      </c>
      <c r="J101" s="183"/>
      <c r="K101" s="153">
        <f t="shared" si="40"/>
        <v>249.85000000000014</v>
      </c>
      <c r="L101" s="47"/>
      <c r="M101" s="47"/>
      <c r="N101" s="41">
        <f t="shared" si="41"/>
        <v>25.2</v>
      </c>
      <c r="O101" s="50">
        <f t="shared" si="42"/>
        <v>1590.9700000000005</v>
      </c>
      <c r="P101" s="51">
        <f t="shared" si="43"/>
        <v>96</v>
      </c>
      <c r="Q101" s="44">
        <f t="shared" si="44"/>
        <v>0</v>
      </c>
      <c r="R101" s="44">
        <f t="shared" si="45"/>
        <v>0</v>
      </c>
      <c r="S101" s="44">
        <f t="shared" si="46"/>
        <v>0</v>
      </c>
      <c r="T101" s="44">
        <f t="shared" si="47"/>
        <v>0</v>
      </c>
      <c r="U101" s="44">
        <f t="shared" si="48"/>
        <v>0</v>
      </c>
      <c r="V101" s="44">
        <f t="shared" si="49"/>
        <v>0</v>
      </c>
      <c r="W101" s="45"/>
      <c r="X101" s="44">
        <f t="shared" si="50"/>
        <v>0</v>
      </c>
      <c r="Y101" s="44">
        <f t="shared" si="51"/>
        <v>0</v>
      </c>
      <c r="Z101" s="44">
        <f t="shared" si="52"/>
        <v>0</v>
      </c>
      <c r="AA101" s="44">
        <f t="shared" si="53"/>
        <v>0</v>
      </c>
      <c r="AB101" s="44">
        <f t="shared" si="54"/>
        <v>0</v>
      </c>
      <c r="AC101" s="44">
        <f t="shared" si="55"/>
        <v>0</v>
      </c>
      <c r="AD101" s="44">
        <f t="shared" si="56"/>
        <v>0</v>
      </c>
    </row>
    <row r="102" spans="1:30" x14ac:dyDescent="0.2">
      <c r="A102" s="182">
        <v>97</v>
      </c>
      <c r="B102" s="93"/>
      <c r="C102" s="48"/>
      <c r="D102" s="39" t="str">
        <f t="shared" si="38"/>
        <v/>
      </c>
      <c r="E102" s="92"/>
      <c r="F102" s="188"/>
      <c r="G102" s="110"/>
      <c r="H102" s="47"/>
      <c r="I102" s="49">
        <f t="shared" si="39"/>
        <v>1565.7700000000004</v>
      </c>
      <c r="J102" s="183"/>
      <c r="K102" s="153">
        <f t="shared" si="40"/>
        <v>249.85000000000014</v>
      </c>
      <c r="L102" s="47"/>
      <c r="M102" s="47"/>
      <c r="N102" s="41">
        <f t="shared" si="41"/>
        <v>25.2</v>
      </c>
      <c r="O102" s="50">
        <f t="shared" si="42"/>
        <v>1590.9700000000005</v>
      </c>
      <c r="P102" s="51">
        <f t="shared" si="43"/>
        <v>97</v>
      </c>
      <c r="Q102" s="44">
        <f t="shared" si="44"/>
        <v>0</v>
      </c>
      <c r="R102" s="44">
        <f t="shared" si="45"/>
        <v>0</v>
      </c>
      <c r="S102" s="44">
        <f t="shared" si="46"/>
        <v>0</v>
      </c>
      <c r="T102" s="44">
        <f t="shared" si="47"/>
        <v>0</v>
      </c>
      <c r="U102" s="44">
        <f t="shared" si="48"/>
        <v>0</v>
      </c>
      <c r="V102" s="44">
        <f t="shared" si="49"/>
        <v>0</v>
      </c>
      <c r="W102" s="45"/>
      <c r="X102" s="44">
        <f t="shared" si="50"/>
        <v>0</v>
      </c>
      <c r="Y102" s="44">
        <f t="shared" si="51"/>
        <v>0</v>
      </c>
      <c r="Z102" s="44">
        <f t="shared" si="52"/>
        <v>0</v>
      </c>
      <c r="AA102" s="44">
        <f t="shared" si="53"/>
        <v>0</v>
      </c>
      <c r="AB102" s="44">
        <f t="shared" si="54"/>
        <v>0</v>
      </c>
      <c r="AC102" s="44">
        <f t="shared" si="55"/>
        <v>0</v>
      </c>
      <c r="AD102" s="44">
        <f t="shared" si="56"/>
        <v>0</v>
      </c>
    </row>
    <row r="103" spans="1:30" x14ac:dyDescent="0.2">
      <c r="A103" s="182">
        <v>98</v>
      </c>
      <c r="B103" s="93"/>
      <c r="C103" s="48"/>
      <c r="D103" s="39" t="str">
        <f t="shared" si="38"/>
        <v/>
      </c>
      <c r="E103" s="92"/>
      <c r="F103" s="188"/>
      <c r="G103" s="110"/>
      <c r="H103" s="47"/>
      <c r="I103" s="49">
        <f t="shared" si="39"/>
        <v>1565.7700000000004</v>
      </c>
      <c r="J103" s="183"/>
      <c r="K103" s="153">
        <f t="shared" si="40"/>
        <v>249.85000000000014</v>
      </c>
      <c r="L103" s="47"/>
      <c r="M103" s="47"/>
      <c r="N103" s="41">
        <f t="shared" si="41"/>
        <v>25.2</v>
      </c>
      <c r="O103" s="50">
        <f t="shared" si="42"/>
        <v>1590.9700000000005</v>
      </c>
      <c r="P103" s="51">
        <f t="shared" si="43"/>
        <v>98</v>
      </c>
      <c r="Q103" s="44">
        <f t="shared" si="44"/>
        <v>0</v>
      </c>
      <c r="R103" s="44">
        <f t="shared" si="45"/>
        <v>0</v>
      </c>
      <c r="S103" s="44">
        <f t="shared" si="46"/>
        <v>0</v>
      </c>
      <c r="T103" s="44">
        <f t="shared" si="47"/>
        <v>0</v>
      </c>
      <c r="U103" s="44">
        <f t="shared" si="48"/>
        <v>0</v>
      </c>
      <c r="V103" s="44">
        <f t="shared" si="49"/>
        <v>0</v>
      </c>
      <c r="W103" s="45"/>
      <c r="X103" s="44">
        <f t="shared" si="50"/>
        <v>0</v>
      </c>
      <c r="Y103" s="44">
        <f t="shared" si="51"/>
        <v>0</v>
      </c>
      <c r="Z103" s="44">
        <f t="shared" si="52"/>
        <v>0</v>
      </c>
      <c r="AA103" s="44">
        <f t="shared" si="53"/>
        <v>0</v>
      </c>
      <c r="AB103" s="44">
        <f t="shared" si="54"/>
        <v>0</v>
      </c>
      <c r="AC103" s="44">
        <f t="shared" si="55"/>
        <v>0</v>
      </c>
      <c r="AD103" s="44">
        <f t="shared" si="56"/>
        <v>0</v>
      </c>
    </row>
    <row r="104" spans="1:30" x14ac:dyDescent="0.2">
      <c r="A104" s="182">
        <v>99</v>
      </c>
      <c r="B104" s="93"/>
      <c r="C104" s="48"/>
      <c r="D104" s="39" t="str">
        <f t="shared" si="38"/>
        <v/>
      </c>
      <c r="E104" s="92"/>
      <c r="F104" s="188"/>
      <c r="G104" s="110"/>
      <c r="H104" s="47"/>
      <c r="I104" s="49">
        <f t="shared" si="39"/>
        <v>1565.7700000000004</v>
      </c>
      <c r="J104" s="183"/>
      <c r="K104" s="153">
        <f t="shared" si="40"/>
        <v>249.85000000000014</v>
      </c>
      <c r="L104" s="47"/>
      <c r="M104" s="47"/>
      <c r="N104" s="41">
        <f t="shared" si="41"/>
        <v>25.2</v>
      </c>
      <c r="O104" s="50">
        <f t="shared" si="42"/>
        <v>1590.9700000000005</v>
      </c>
      <c r="P104" s="51">
        <f t="shared" si="43"/>
        <v>99</v>
      </c>
      <c r="Q104" s="44">
        <f t="shared" si="44"/>
        <v>0</v>
      </c>
      <c r="R104" s="44">
        <f t="shared" si="45"/>
        <v>0</v>
      </c>
      <c r="S104" s="44">
        <f t="shared" si="46"/>
        <v>0</v>
      </c>
      <c r="T104" s="44">
        <f t="shared" si="47"/>
        <v>0</v>
      </c>
      <c r="U104" s="44">
        <f t="shared" si="48"/>
        <v>0</v>
      </c>
      <c r="V104" s="44">
        <f t="shared" si="49"/>
        <v>0</v>
      </c>
      <c r="W104" s="45"/>
      <c r="X104" s="44">
        <f t="shared" si="50"/>
        <v>0</v>
      </c>
      <c r="Y104" s="44">
        <f t="shared" si="51"/>
        <v>0</v>
      </c>
      <c r="Z104" s="44">
        <f t="shared" si="52"/>
        <v>0</v>
      </c>
      <c r="AA104" s="44">
        <f t="shared" si="53"/>
        <v>0</v>
      </c>
      <c r="AB104" s="44">
        <f t="shared" si="54"/>
        <v>0</v>
      </c>
      <c r="AC104" s="44">
        <f t="shared" si="55"/>
        <v>0</v>
      </c>
      <c r="AD104" s="44">
        <f t="shared" si="56"/>
        <v>0</v>
      </c>
    </row>
    <row r="105" spans="1:30" x14ac:dyDescent="0.2">
      <c r="A105" s="182">
        <v>100</v>
      </c>
      <c r="B105" s="93"/>
      <c r="C105" s="48"/>
      <c r="D105" s="39" t="str">
        <f t="shared" si="38"/>
        <v/>
      </c>
      <c r="E105" s="92"/>
      <c r="F105" s="188"/>
      <c r="G105" s="110"/>
      <c r="H105" s="47"/>
      <c r="I105" s="49">
        <f t="shared" si="39"/>
        <v>1565.7700000000004</v>
      </c>
      <c r="J105" s="183"/>
      <c r="K105" s="153">
        <f t="shared" si="40"/>
        <v>249.85000000000014</v>
      </c>
      <c r="L105" s="47"/>
      <c r="M105" s="47"/>
      <c r="N105" s="41">
        <f t="shared" si="41"/>
        <v>25.2</v>
      </c>
      <c r="O105" s="50">
        <f t="shared" si="42"/>
        <v>1590.9700000000005</v>
      </c>
      <c r="P105" s="51">
        <f t="shared" si="43"/>
        <v>100</v>
      </c>
      <c r="Q105" s="44">
        <f t="shared" si="44"/>
        <v>0</v>
      </c>
      <c r="R105" s="44">
        <f t="shared" si="45"/>
        <v>0</v>
      </c>
      <c r="S105" s="44">
        <f t="shared" si="46"/>
        <v>0</v>
      </c>
      <c r="T105" s="44">
        <f t="shared" si="47"/>
        <v>0</v>
      </c>
      <c r="U105" s="44">
        <f t="shared" si="48"/>
        <v>0</v>
      </c>
      <c r="V105" s="44">
        <f t="shared" si="49"/>
        <v>0</v>
      </c>
      <c r="W105" s="45"/>
      <c r="X105" s="44">
        <f t="shared" si="50"/>
        <v>0</v>
      </c>
      <c r="Y105" s="44">
        <f t="shared" si="51"/>
        <v>0</v>
      </c>
      <c r="Z105" s="44">
        <f t="shared" si="52"/>
        <v>0</v>
      </c>
      <c r="AA105" s="44">
        <f t="shared" si="53"/>
        <v>0</v>
      </c>
      <c r="AB105" s="44">
        <f t="shared" si="54"/>
        <v>0</v>
      </c>
      <c r="AC105" s="44">
        <f t="shared" si="55"/>
        <v>0</v>
      </c>
      <c r="AD105" s="44">
        <f t="shared" si="56"/>
        <v>0</v>
      </c>
    </row>
    <row r="106" spans="1:30" x14ac:dyDescent="0.2">
      <c r="A106" s="182">
        <v>101</v>
      </c>
      <c r="B106" s="93"/>
      <c r="C106" s="48"/>
      <c r="D106" s="39" t="str">
        <f t="shared" si="38"/>
        <v/>
      </c>
      <c r="E106" s="92"/>
      <c r="F106" s="188"/>
      <c r="G106" s="110"/>
      <c r="H106" s="47"/>
      <c r="I106" s="49">
        <f t="shared" si="39"/>
        <v>1565.7700000000004</v>
      </c>
      <c r="J106" s="183"/>
      <c r="K106" s="153">
        <f t="shared" si="40"/>
        <v>249.85000000000014</v>
      </c>
      <c r="L106" s="47"/>
      <c r="M106" s="47"/>
      <c r="N106" s="41">
        <f t="shared" si="41"/>
        <v>25.2</v>
      </c>
      <c r="O106" s="50">
        <f t="shared" si="42"/>
        <v>1590.9700000000005</v>
      </c>
      <c r="P106" s="51">
        <f t="shared" si="43"/>
        <v>101</v>
      </c>
      <c r="Q106" s="44">
        <f t="shared" si="44"/>
        <v>0</v>
      </c>
      <c r="R106" s="44">
        <f t="shared" si="45"/>
        <v>0</v>
      </c>
      <c r="S106" s="44">
        <f t="shared" si="46"/>
        <v>0</v>
      </c>
      <c r="T106" s="44">
        <f t="shared" si="47"/>
        <v>0</v>
      </c>
      <c r="U106" s="44">
        <f t="shared" si="48"/>
        <v>0</v>
      </c>
      <c r="V106" s="44">
        <f t="shared" si="49"/>
        <v>0</v>
      </c>
      <c r="W106" s="45"/>
      <c r="X106" s="44">
        <f t="shared" si="50"/>
        <v>0</v>
      </c>
      <c r="Y106" s="44">
        <f t="shared" si="51"/>
        <v>0</v>
      </c>
      <c r="Z106" s="44">
        <f t="shared" si="52"/>
        <v>0</v>
      </c>
      <c r="AA106" s="44">
        <f t="shared" si="53"/>
        <v>0</v>
      </c>
      <c r="AB106" s="44">
        <f t="shared" si="54"/>
        <v>0</v>
      </c>
      <c r="AC106" s="44">
        <f t="shared" si="55"/>
        <v>0</v>
      </c>
      <c r="AD106" s="44">
        <f t="shared" si="56"/>
        <v>0</v>
      </c>
    </row>
    <row r="107" spans="1:30" x14ac:dyDescent="0.2">
      <c r="A107" s="182">
        <v>102</v>
      </c>
      <c r="B107" s="93"/>
      <c r="C107" s="48"/>
      <c r="D107" s="39" t="str">
        <f t="shared" si="38"/>
        <v/>
      </c>
      <c r="E107" s="92"/>
      <c r="F107" s="188"/>
      <c r="G107" s="110"/>
      <c r="H107" s="47"/>
      <c r="I107" s="49">
        <f t="shared" si="39"/>
        <v>1565.7700000000004</v>
      </c>
      <c r="J107" s="183"/>
      <c r="K107" s="153">
        <f t="shared" si="40"/>
        <v>249.85000000000014</v>
      </c>
      <c r="L107" s="47"/>
      <c r="M107" s="47"/>
      <c r="N107" s="41">
        <f t="shared" si="41"/>
        <v>25.2</v>
      </c>
      <c r="O107" s="50">
        <f t="shared" si="42"/>
        <v>1590.9700000000005</v>
      </c>
      <c r="P107" s="51">
        <f t="shared" si="43"/>
        <v>102</v>
      </c>
      <c r="Q107" s="44">
        <f t="shared" si="44"/>
        <v>0</v>
      </c>
      <c r="R107" s="44">
        <f t="shared" si="45"/>
        <v>0</v>
      </c>
      <c r="S107" s="44">
        <f t="shared" si="46"/>
        <v>0</v>
      </c>
      <c r="T107" s="44">
        <f t="shared" si="47"/>
        <v>0</v>
      </c>
      <c r="U107" s="44">
        <f t="shared" si="48"/>
        <v>0</v>
      </c>
      <c r="V107" s="44">
        <f t="shared" si="49"/>
        <v>0</v>
      </c>
      <c r="W107" s="45"/>
      <c r="X107" s="44">
        <f t="shared" si="50"/>
        <v>0</v>
      </c>
      <c r="Y107" s="44">
        <f t="shared" si="51"/>
        <v>0</v>
      </c>
      <c r="Z107" s="44">
        <f t="shared" si="52"/>
        <v>0</v>
      </c>
      <c r="AA107" s="44">
        <f t="shared" si="53"/>
        <v>0</v>
      </c>
      <c r="AB107" s="44">
        <f t="shared" si="54"/>
        <v>0</v>
      </c>
      <c r="AC107" s="44">
        <f t="shared" si="55"/>
        <v>0</v>
      </c>
      <c r="AD107" s="44">
        <f t="shared" si="56"/>
        <v>0</v>
      </c>
    </row>
    <row r="108" spans="1:30" x14ac:dyDescent="0.2">
      <c r="A108" s="182">
        <v>103</v>
      </c>
      <c r="B108" s="93"/>
      <c r="C108" s="48"/>
      <c r="D108" s="39" t="str">
        <f t="shared" si="38"/>
        <v/>
      </c>
      <c r="E108" s="92"/>
      <c r="F108" s="188"/>
      <c r="G108" s="110"/>
      <c r="H108" s="47"/>
      <c r="I108" s="49">
        <f t="shared" si="39"/>
        <v>1565.7700000000004</v>
      </c>
      <c r="J108" s="183"/>
      <c r="K108" s="153">
        <f t="shared" si="40"/>
        <v>249.85000000000014</v>
      </c>
      <c r="L108" s="47"/>
      <c r="M108" s="47"/>
      <c r="N108" s="41">
        <f t="shared" si="41"/>
        <v>25.2</v>
      </c>
      <c r="O108" s="50">
        <f t="shared" si="42"/>
        <v>1590.9700000000005</v>
      </c>
      <c r="P108" s="51">
        <f t="shared" si="43"/>
        <v>103</v>
      </c>
      <c r="Q108" s="44">
        <f t="shared" si="44"/>
        <v>0</v>
      </c>
      <c r="R108" s="44">
        <f t="shared" si="45"/>
        <v>0</v>
      </c>
      <c r="S108" s="44">
        <f t="shared" si="46"/>
        <v>0</v>
      </c>
      <c r="T108" s="44">
        <f t="shared" si="47"/>
        <v>0</v>
      </c>
      <c r="U108" s="44">
        <f t="shared" si="48"/>
        <v>0</v>
      </c>
      <c r="V108" s="44">
        <f t="shared" si="49"/>
        <v>0</v>
      </c>
      <c r="W108" s="45"/>
      <c r="X108" s="44">
        <f t="shared" si="50"/>
        <v>0</v>
      </c>
      <c r="Y108" s="44">
        <f t="shared" si="51"/>
        <v>0</v>
      </c>
      <c r="Z108" s="44">
        <f t="shared" si="52"/>
        <v>0</v>
      </c>
      <c r="AA108" s="44">
        <f t="shared" si="53"/>
        <v>0</v>
      </c>
      <c r="AB108" s="44">
        <f t="shared" si="54"/>
        <v>0</v>
      </c>
      <c r="AC108" s="44">
        <f t="shared" si="55"/>
        <v>0</v>
      </c>
      <c r="AD108" s="44">
        <f t="shared" si="56"/>
        <v>0</v>
      </c>
    </row>
    <row r="109" spans="1:30" x14ac:dyDescent="0.2">
      <c r="A109" s="182">
        <v>104</v>
      </c>
      <c r="B109" s="93"/>
      <c r="C109" s="48"/>
      <c r="D109" s="39" t="str">
        <f t="shared" si="38"/>
        <v/>
      </c>
      <c r="E109" s="92"/>
      <c r="F109" s="188"/>
      <c r="G109" s="110"/>
      <c r="H109" s="47"/>
      <c r="I109" s="49">
        <f t="shared" si="39"/>
        <v>1565.7700000000004</v>
      </c>
      <c r="J109" s="183"/>
      <c r="K109" s="153">
        <f t="shared" si="40"/>
        <v>249.85000000000014</v>
      </c>
      <c r="L109" s="47"/>
      <c r="M109" s="47"/>
      <c r="N109" s="41">
        <f t="shared" si="41"/>
        <v>25.2</v>
      </c>
      <c r="O109" s="50">
        <f t="shared" si="42"/>
        <v>1590.9700000000005</v>
      </c>
      <c r="P109" s="51">
        <f t="shared" si="43"/>
        <v>104</v>
      </c>
      <c r="Q109" s="44">
        <f t="shared" si="44"/>
        <v>0</v>
      </c>
      <c r="R109" s="44">
        <f t="shared" si="45"/>
        <v>0</v>
      </c>
      <c r="S109" s="44">
        <f t="shared" si="46"/>
        <v>0</v>
      </c>
      <c r="T109" s="44">
        <f t="shared" si="47"/>
        <v>0</v>
      </c>
      <c r="U109" s="44">
        <f t="shared" si="48"/>
        <v>0</v>
      </c>
      <c r="V109" s="44">
        <f t="shared" si="49"/>
        <v>0</v>
      </c>
      <c r="W109" s="45"/>
      <c r="X109" s="44">
        <f t="shared" si="50"/>
        <v>0</v>
      </c>
      <c r="Y109" s="44">
        <f t="shared" si="51"/>
        <v>0</v>
      </c>
      <c r="Z109" s="44">
        <f t="shared" si="52"/>
        <v>0</v>
      </c>
      <c r="AA109" s="44">
        <f t="shared" si="53"/>
        <v>0</v>
      </c>
      <c r="AB109" s="44">
        <f t="shared" si="54"/>
        <v>0</v>
      </c>
      <c r="AC109" s="44">
        <f t="shared" si="55"/>
        <v>0</v>
      </c>
      <c r="AD109" s="44">
        <f t="shared" si="56"/>
        <v>0</v>
      </c>
    </row>
    <row r="110" spans="1:30" x14ac:dyDescent="0.2">
      <c r="A110" s="182">
        <v>105</v>
      </c>
      <c r="B110" s="93"/>
      <c r="C110" s="48"/>
      <c r="D110" s="39" t="str">
        <f t="shared" si="38"/>
        <v/>
      </c>
      <c r="E110" s="92"/>
      <c r="F110" s="188"/>
      <c r="G110" s="110"/>
      <c r="H110" s="47"/>
      <c r="I110" s="49">
        <f t="shared" si="39"/>
        <v>1565.7700000000004</v>
      </c>
      <c r="J110" s="183"/>
      <c r="K110" s="153">
        <f t="shared" si="40"/>
        <v>249.85000000000014</v>
      </c>
      <c r="L110" s="47"/>
      <c r="M110" s="47"/>
      <c r="N110" s="41">
        <f t="shared" si="41"/>
        <v>25.2</v>
      </c>
      <c r="O110" s="50">
        <f t="shared" si="42"/>
        <v>1590.9700000000005</v>
      </c>
      <c r="P110" s="51">
        <f t="shared" si="43"/>
        <v>105</v>
      </c>
      <c r="Q110" s="44">
        <f t="shared" si="44"/>
        <v>0</v>
      </c>
      <c r="R110" s="44">
        <f t="shared" si="45"/>
        <v>0</v>
      </c>
      <c r="S110" s="44">
        <f t="shared" si="46"/>
        <v>0</v>
      </c>
      <c r="T110" s="44">
        <f t="shared" si="47"/>
        <v>0</v>
      </c>
      <c r="U110" s="44">
        <f t="shared" si="48"/>
        <v>0</v>
      </c>
      <c r="V110" s="44">
        <f t="shared" si="49"/>
        <v>0</v>
      </c>
      <c r="W110" s="45"/>
      <c r="X110" s="44">
        <f t="shared" si="50"/>
        <v>0</v>
      </c>
      <c r="Y110" s="44">
        <f t="shared" si="51"/>
        <v>0</v>
      </c>
      <c r="Z110" s="44">
        <f t="shared" si="52"/>
        <v>0</v>
      </c>
      <c r="AA110" s="44">
        <f t="shared" si="53"/>
        <v>0</v>
      </c>
      <c r="AB110" s="44">
        <f t="shared" si="54"/>
        <v>0</v>
      </c>
      <c r="AC110" s="44">
        <f t="shared" si="55"/>
        <v>0</v>
      </c>
      <c r="AD110" s="44">
        <f t="shared" si="56"/>
        <v>0</v>
      </c>
    </row>
    <row r="111" spans="1:30" x14ac:dyDescent="0.2">
      <c r="A111" s="182">
        <v>106</v>
      </c>
      <c r="B111" s="93"/>
      <c r="C111" s="48"/>
      <c r="D111" s="39" t="str">
        <f t="shared" si="38"/>
        <v/>
      </c>
      <c r="E111" s="92"/>
      <c r="F111" s="188"/>
      <c r="G111" s="110"/>
      <c r="H111" s="47"/>
      <c r="I111" s="49">
        <f t="shared" si="39"/>
        <v>1565.7700000000004</v>
      </c>
      <c r="J111" s="183"/>
      <c r="K111" s="153">
        <f t="shared" si="40"/>
        <v>249.85000000000014</v>
      </c>
      <c r="L111" s="47"/>
      <c r="M111" s="47"/>
      <c r="N111" s="41">
        <f t="shared" si="41"/>
        <v>25.2</v>
      </c>
      <c r="O111" s="50">
        <f t="shared" si="42"/>
        <v>1590.9700000000005</v>
      </c>
      <c r="P111" s="51">
        <f t="shared" si="43"/>
        <v>106</v>
      </c>
      <c r="Q111" s="44">
        <f t="shared" si="44"/>
        <v>0</v>
      </c>
      <c r="R111" s="44">
        <f t="shared" si="45"/>
        <v>0</v>
      </c>
      <c r="S111" s="44">
        <f t="shared" si="46"/>
        <v>0</v>
      </c>
      <c r="T111" s="44">
        <f t="shared" si="47"/>
        <v>0</v>
      </c>
      <c r="U111" s="44">
        <f t="shared" si="48"/>
        <v>0</v>
      </c>
      <c r="V111" s="44">
        <f t="shared" si="49"/>
        <v>0</v>
      </c>
      <c r="W111" s="45"/>
      <c r="X111" s="44">
        <f t="shared" si="50"/>
        <v>0</v>
      </c>
      <c r="Y111" s="44">
        <f t="shared" si="51"/>
        <v>0</v>
      </c>
      <c r="Z111" s="44">
        <f t="shared" si="52"/>
        <v>0</v>
      </c>
      <c r="AA111" s="44">
        <f t="shared" si="53"/>
        <v>0</v>
      </c>
      <c r="AB111" s="44">
        <f t="shared" si="54"/>
        <v>0</v>
      </c>
      <c r="AC111" s="44">
        <f t="shared" si="55"/>
        <v>0</v>
      </c>
      <c r="AD111" s="44">
        <f t="shared" si="56"/>
        <v>0</v>
      </c>
    </row>
    <row r="112" spans="1:30" x14ac:dyDescent="0.2">
      <c r="A112" s="182">
        <v>107</v>
      </c>
      <c r="B112" s="93"/>
      <c r="C112" s="48"/>
      <c r="D112" s="39" t="str">
        <f t="shared" si="38"/>
        <v/>
      </c>
      <c r="E112" s="92"/>
      <c r="F112" s="188"/>
      <c r="G112" s="110"/>
      <c r="H112" s="47"/>
      <c r="I112" s="49">
        <f t="shared" si="39"/>
        <v>1565.7700000000004</v>
      </c>
      <c r="J112" s="183"/>
      <c r="K112" s="153">
        <f t="shared" si="40"/>
        <v>249.85000000000014</v>
      </c>
      <c r="L112" s="47"/>
      <c r="M112" s="47"/>
      <c r="N112" s="41">
        <f t="shared" si="41"/>
        <v>25.2</v>
      </c>
      <c r="O112" s="50">
        <f t="shared" si="42"/>
        <v>1590.9700000000005</v>
      </c>
      <c r="P112" s="51">
        <f t="shared" si="43"/>
        <v>107</v>
      </c>
      <c r="Q112" s="44">
        <f t="shared" si="44"/>
        <v>0</v>
      </c>
      <c r="R112" s="44">
        <f t="shared" si="45"/>
        <v>0</v>
      </c>
      <c r="S112" s="44">
        <f t="shared" si="46"/>
        <v>0</v>
      </c>
      <c r="T112" s="44">
        <f t="shared" si="47"/>
        <v>0</v>
      </c>
      <c r="U112" s="44">
        <f t="shared" si="48"/>
        <v>0</v>
      </c>
      <c r="V112" s="44">
        <f t="shared" si="49"/>
        <v>0</v>
      </c>
      <c r="W112" s="45"/>
      <c r="X112" s="44">
        <f t="shared" si="50"/>
        <v>0</v>
      </c>
      <c r="Y112" s="44">
        <f t="shared" si="51"/>
        <v>0</v>
      </c>
      <c r="Z112" s="44">
        <f t="shared" si="52"/>
        <v>0</v>
      </c>
      <c r="AA112" s="44">
        <f t="shared" si="53"/>
        <v>0</v>
      </c>
      <c r="AB112" s="44">
        <f t="shared" si="54"/>
        <v>0</v>
      </c>
      <c r="AC112" s="44">
        <f t="shared" si="55"/>
        <v>0</v>
      </c>
      <c r="AD112" s="44">
        <f t="shared" si="56"/>
        <v>0</v>
      </c>
    </row>
    <row r="113" spans="1:30" x14ac:dyDescent="0.2">
      <c r="A113" s="182">
        <v>108</v>
      </c>
      <c r="B113" s="93"/>
      <c r="C113" s="48"/>
      <c r="D113" s="39" t="str">
        <f t="shared" si="38"/>
        <v/>
      </c>
      <c r="E113" s="92"/>
      <c r="F113" s="188"/>
      <c r="G113" s="110"/>
      <c r="H113" s="47"/>
      <c r="I113" s="49">
        <f t="shared" si="39"/>
        <v>1565.7700000000004</v>
      </c>
      <c r="J113" s="183"/>
      <c r="K113" s="153">
        <f t="shared" si="40"/>
        <v>249.85000000000014</v>
      </c>
      <c r="L113" s="47"/>
      <c r="M113" s="47"/>
      <c r="N113" s="41">
        <f t="shared" si="41"/>
        <v>25.2</v>
      </c>
      <c r="O113" s="50">
        <f t="shared" si="42"/>
        <v>1590.9700000000005</v>
      </c>
      <c r="P113" s="51">
        <f t="shared" si="43"/>
        <v>108</v>
      </c>
      <c r="Q113" s="44">
        <f t="shared" si="44"/>
        <v>0</v>
      </c>
      <c r="R113" s="44">
        <f t="shared" si="45"/>
        <v>0</v>
      </c>
      <c r="S113" s="44">
        <f t="shared" si="46"/>
        <v>0</v>
      </c>
      <c r="T113" s="44">
        <f t="shared" si="47"/>
        <v>0</v>
      </c>
      <c r="U113" s="44">
        <f t="shared" si="48"/>
        <v>0</v>
      </c>
      <c r="V113" s="44">
        <f t="shared" si="49"/>
        <v>0</v>
      </c>
      <c r="W113" s="45"/>
      <c r="X113" s="44">
        <f t="shared" si="50"/>
        <v>0</v>
      </c>
      <c r="Y113" s="44">
        <f t="shared" si="51"/>
        <v>0</v>
      </c>
      <c r="Z113" s="44">
        <f t="shared" si="52"/>
        <v>0</v>
      </c>
      <c r="AA113" s="44">
        <f t="shared" si="53"/>
        <v>0</v>
      </c>
      <c r="AB113" s="44">
        <f t="shared" si="54"/>
        <v>0</v>
      </c>
      <c r="AC113" s="44">
        <f t="shared" si="55"/>
        <v>0</v>
      </c>
      <c r="AD113" s="44">
        <f t="shared" si="56"/>
        <v>0</v>
      </c>
    </row>
    <row r="114" spans="1:30" x14ac:dyDescent="0.2">
      <c r="A114" s="182">
        <v>109</v>
      </c>
      <c r="B114" s="93"/>
      <c r="C114" s="48"/>
      <c r="D114" s="39" t="str">
        <f t="shared" si="38"/>
        <v/>
      </c>
      <c r="E114" s="92"/>
      <c r="F114" s="188"/>
      <c r="G114" s="110"/>
      <c r="H114" s="47"/>
      <c r="I114" s="49">
        <f t="shared" si="39"/>
        <v>1565.7700000000004</v>
      </c>
      <c r="J114" s="183"/>
      <c r="K114" s="153">
        <f t="shared" si="40"/>
        <v>249.85000000000014</v>
      </c>
      <c r="L114" s="47"/>
      <c r="M114" s="47"/>
      <c r="N114" s="41">
        <f t="shared" si="41"/>
        <v>25.2</v>
      </c>
      <c r="O114" s="50">
        <f t="shared" si="42"/>
        <v>1590.9700000000005</v>
      </c>
      <c r="P114" s="51">
        <f t="shared" si="43"/>
        <v>109</v>
      </c>
      <c r="Q114" s="44">
        <f t="shared" si="44"/>
        <v>0</v>
      </c>
      <c r="R114" s="44">
        <f t="shared" si="45"/>
        <v>0</v>
      </c>
      <c r="S114" s="44">
        <f t="shared" si="46"/>
        <v>0</v>
      </c>
      <c r="T114" s="44">
        <f t="shared" si="47"/>
        <v>0</v>
      </c>
      <c r="U114" s="44">
        <f t="shared" si="48"/>
        <v>0</v>
      </c>
      <c r="V114" s="44">
        <f t="shared" si="49"/>
        <v>0</v>
      </c>
      <c r="W114" s="45"/>
      <c r="X114" s="44">
        <f t="shared" si="50"/>
        <v>0</v>
      </c>
      <c r="Y114" s="44">
        <f t="shared" si="51"/>
        <v>0</v>
      </c>
      <c r="Z114" s="44">
        <f t="shared" si="52"/>
        <v>0</v>
      </c>
      <c r="AA114" s="44">
        <f t="shared" si="53"/>
        <v>0</v>
      </c>
      <c r="AB114" s="44">
        <f t="shared" si="54"/>
        <v>0</v>
      </c>
      <c r="AC114" s="44">
        <f t="shared" si="55"/>
        <v>0</v>
      </c>
      <c r="AD114" s="44">
        <f t="shared" si="56"/>
        <v>0</v>
      </c>
    </row>
    <row r="115" spans="1:30" x14ac:dyDescent="0.2">
      <c r="A115" s="182">
        <v>110</v>
      </c>
      <c r="B115" s="93"/>
      <c r="C115" s="48"/>
      <c r="D115" s="39" t="str">
        <f t="shared" si="38"/>
        <v/>
      </c>
      <c r="E115" s="92"/>
      <c r="F115" s="188"/>
      <c r="G115" s="110"/>
      <c r="H115" s="47"/>
      <c r="I115" s="49">
        <f t="shared" si="39"/>
        <v>1565.7700000000004</v>
      </c>
      <c r="J115" s="183"/>
      <c r="K115" s="153">
        <f t="shared" si="40"/>
        <v>249.85000000000014</v>
      </c>
      <c r="L115" s="47"/>
      <c r="M115" s="47"/>
      <c r="N115" s="41">
        <f t="shared" si="41"/>
        <v>25.2</v>
      </c>
      <c r="O115" s="50">
        <f t="shared" si="42"/>
        <v>1590.9700000000005</v>
      </c>
      <c r="P115" s="51">
        <f t="shared" si="43"/>
        <v>110</v>
      </c>
      <c r="Q115" s="44">
        <f t="shared" si="44"/>
        <v>0</v>
      </c>
      <c r="R115" s="44">
        <f t="shared" si="45"/>
        <v>0</v>
      </c>
      <c r="S115" s="44">
        <f t="shared" si="46"/>
        <v>0</v>
      </c>
      <c r="T115" s="44">
        <f t="shared" si="47"/>
        <v>0</v>
      </c>
      <c r="U115" s="44">
        <f t="shared" si="48"/>
        <v>0</v>
      </c>
      <c r="V115" s="44">
        <f t="shared" si="49"/>
        <v>0</v>
      </c>
      <c r="W115" s="45"/>
      <c r="X115" s="44">
        <f t="shared" si="50"/>
        <v>0</v>
      </c>
      <c r="Y115" s="44">
        <f t="shared" si="51"/>
        <v>0</v>
      </c>
      <c r="Z115" s="44">
        <f t="shared" si="52"/>
        <v>0</v>
      </c>
      <c r="AA115" s="44">
        <f t="shared" si="53"/>
        <v>0</v>
      </c>
      <c r="AB115" s="44">
        <f t="shared" si="54"/>
        <v>0</v>
      </c>
      <c r="AC115" s="44">
        <f t="shared" si="55"/>
        <v>0</v>
      </c>
      <c r="AD115" s="44">
        <f t="shared" si="56"/>
        <v>0</v>
      </c>
    </row>
    <row r="116" spans="1:30" x14ac:dyDescent="0.2">
      <c r="A116" s="182">
        <v>111</v>
      </c>
      <c r="B116" s="93"/>
      <c r="C116" s="48"/>
      <c r="D116" s="39" t="str">
        <f t="shared" si="38"/>
        <v/>
      </c>
      <c r="E116" s="92"/>
      <c r="F116" s="188"/>
      <c r="G116" s="110"/>
      <c r="H116" s="47"/>
      <c r="I116" s="49">
        <f t="shared" si="39"/>
        <v>1565.7700000000004</v>
      </c>
      <c r="J116" s="183"/>
      <c r="K116" s="153">
        <f t="shared" si="40"/>
        <v>249.85000000000014</v>
      </c>
      <c r="L116" s="47"/>
      <c r="M116" s="47"/>
      <c r="N116" s="41">
        <f t="shared" si="41"/>
        <v>25.2</v>
      </c>
      <c r="O116" s="50">
        <f t="shared" si="42"/>
        <v>1590.9700000000005</v>
      </c>
      <c r="P116" s="51">
        <f t="shared" si="43"/>
        <v>111</v>
      </c>
      <c r="Q116" s="44">
        <f t="shared" si="44"/>
        <v>0</v>
      </c>
      <c r="R116" s="44">
        <f t="shared" si="45"/>
        <v>0</v>
      </c>
      <c r="S116" s="44">
        <f t="shared" si="46"/>
        <v>0</v>
      </c>
      <c r="T116" s="44">
        <f t="shared" si="47"/>
        <v>0</v>
      </c>
      <c r="U116" s="44">
        <f t="shared" si="48"/>
        <v>0</v>
      </c>
      <c r="V116" s="44">
        <f t="shared" si="49"/>
        <v>0</v>
      </c>
      <c r="W116" s="45"/>
      <c r="X116" s="44">
        <f t="shared" si="50"/>
        <v>0</v>
      </c>
      <c r="Y116" s="44">
        <f t="shared" si="51"/>
        <v>0</v>
      </c>
      <c r="Z116" s="44">
        <f t="shared" si="52"/>
        <v>0</v>
      </c>
      <c r="AA116" s="44">
        <f t="shared" si="53"/>
        <v>0</v>
      </c>
      <c r="AB116" s="44">
        <f t="shared" si="54"/>
        <v>0</v>
      </c>
      <c r="AC116" s="44">
        <f t="shared" si="55"/>
        <v>0</v>
      </c>
      <c r="AD116" s="44">
        <f t="shared" si="56"/>
        <v>0</v>
      </c>
    </row>
    <row r="117" spans="1:30" x14ac:dyDescent="0.2">
      <c r="A117" s="182">
        <v>112</v>
      </c>
      <c r="B117" s="93"/>
      <c r="C117" s="48"/>
      <c r="D117" s="39" t="str">
        <f t="shared" si="38"/>
        <v/>
      </c>
      <c r="E117" s="92"/>
      <c r="F117" s="188"/>
      <c r="G117" s="110"/>
      <c r="H117" s="47"/>
      <c r="I117" s="49">
        <f t="shared" si="39"/>
        <v>1565.7700000000004</v>
      </c>
      <c r="J117" s="183"/>
      <c r="K117" s="153">
        <f t="shared" si="40"/>
        <v>249.85000000000014</v>
      </c>
      <c r="L117" s="47"/>
      <c r="M117" s="47"/>
      <c r="N117" s="41">
        <f t="shared" si="41"/>
        <v>25.2</v>
      </c>
      <c r="O117" s="50">
        <f t="shared" si="42"/>
        <v>1590.9700000000005</v>
      </c>
      <c r="P117" s="51">
        <f t="shared" si="43"/>
        <v>112</v>
      </c>
      <c r="Q117" s="44">
        <f t="shared" si="44"/>
        <v>0</v>
      </c>
      <c r="R117" s="44">
        <f t="shared" si="45"/>
        <v>0</v>
      </c>
      <c r="S117" s="44">
        <f t="shared" si="46"/>
        <v>0</v>
      </c>
      <c r="T117" s="44">
        <f t="shared" si="47"/>
        <v>0</v>
      </c>
      <c r="U117" s="44">
        <f t="shared" si="48"/>
        <v>0</v>
      </c>
      <c r="V117" s="44">
        <f t="shared" si="49"/>
        <v>0</v>
      </c>
      <c r="W117" s="45"/>
      <c r="X117" s="44">
        <f t="shared" si="50"/>
        <v>0</v>
      </c>
      <c r="Y117" s="44">
        <f t="shared" si="51"/>
        <v>0</v>
      </c>
      <c r="Z117" s="44">
        <f t="shared" si="52"/>
        <v>0</v>
      </c>
      <c r="AA117" s="44">
        <f t="shared" si="53"/>
        <v>0</v>
      </c>
      <c r="AB117" s="44">
        <f t="shared" si="54"/>
        <v>0</v>
      </c>
      <c r="AC117" s="44">
        <f t="shared" si="55"/>
        <v>0</v>
      </c>
      <c r="AD117" s="44">
        <f t="shared" si="56"/>
        <v>0</v>
      </c>
    </row>
    <row r="118" spans="1:30" x14ac:dyDescent="0.2">
      <c r="A118" s="182">
        <v>113</v>
      </c>
      <c r="B118" s="93"/>
      <c r="C118" s="48"/>
      <c r="D118" s="39" t="str">
        <f t="shared" si="38"/>
        <v/>
      </c>
      <c r="E118" s="92"/>
      <c r="F118" s="188"/>
      <c r="G118" s="110"/>
      <c r="H118" s="47"/>
      <c r="I118" s="49">
        <f t="shared" si="39"/>
        <v>1565.7700000000004</v>
      </c>
      <c r="J118" s="183"/>
      <c r="K118" s="153">
        <f t="shared" si="40"/>
        <v>249.85000000000014</v>
      </c>
      <c r="L118" s="47"/>
      <c r="M118" s="47"/>
      <c r="N118" s="41">
        <f t="shared" si="41"/>
        <v>25.2</v>
      </c>
      <c r="O118" s="50">
        <f t="shared" si="42"/>
        <v>1590.9700000000005</v>
      </c>
      <c r="P118" s="51">
        <f t="shared" si="43"/>
        <v>113</v>
      </c>
      <c r="Q118" s="44">
        <f t="shared" si="44"/>
        <v>0</v>
      </c>
      <c r="R118" s="44">
        <f t="shared" si="45"/>
        <v>0</v>
      </c>
      <c r="S118" s="44">
        <f t="shared" si="46"/>
        <v>0</v>
      </c>
      <c r="T118" s="44">
        <f t="shared" si="47"/>
        <v>0</v>
      </c>
      <c r="U118" s="44">
        <f t="shared" si="48"/>
        <v>0</v>
      </c>
      <c r="V118" s="44">
        <f t="shared" si="49"/>
        <v>0</v>
      </c>
      <c r="W118" s="45"/>
      <c r="X118" s="44">
        <f t="shared" si="50"/>
        <v>0</v>
      </c>
      <c r="Y118" s="44">
        <f t="shared" si="51"/>
        <v>0</v>
      </c>
      <c r="Z118" s="44">
        <f t="shared" si="52"/>
        <v>0</v>
      </c>
      <c r="AA118" s="44">
        <f t="shared" si="53"/>
        <v>0</v>
      </c>
      <c r="AB118" s="44">
        <f t="shared" si="54"/>
        <v>0</v>
      </c>
      <c r="AC118" s="44">
        <f t="shared" si="55"/>
        <v>0</v>
      </c>
      <c r="AD118" s="44">
        <f t="shared" si="56"/>
        <v>0</v>
      </c>
    </row>
    <row r="119" spans="1:30" x14ac:dyDescent="0.2">
      <c r="A119" s="182">
        <v>114</v>
      </c>
      <c r="B119" s="93"/>
      <c r="C119" s="48"/>
      <c r="D119" s="39" t="str">
        <f t="shared" si="38"/>
        <v/>
      </c>
      <c r="E119" s="92"/>
      <c r="F119" s="188"/>
      <c r="G119" s="110"/>
      <c r="H119" s="47"/>
      <c r="I119" s="49">
        <f t="shared" si="39"/>
        <v>1565.7700000000004</v>
      </c>
      <c r="J119" s="183"/>
      <c r="K119" s="153">
        <f t="shared" si="40"/>
        <v>249.85000000000014</v>
      </c>
      <c r="L119" s="47"/>
      <c r="M119" s="47"/>
      <c r="N119" s="41">
        <f t="shared" si="41"/>
        <v>25.2</v>
      </c>
      <c r="O119" s="50">
        <f t="shared" si="42"/>
        <v>1590.9700000000005</v>
      </c>
      <c r="P119" s="51">
        <f t="shared" si="43"/>
        <v>114</v>
      </c>
      <c r="Q119" s="44">
        <f t="shared" si="44"/>
        <v>0</v>
      </c>
      <c r="R119" s="44">
        <f t="shared" si="45"/>
        <v>0</v>
      </c>
      <c r="S119" s="44">
        <f t="shared" si="46"/>
        <v>0</v>
      </c>
      <c r="T119" s="44">
        <f t="shared" si="47"/>
        <v>0</v>
      </c>
      <c r="U119" s="44">
        <f t="shared" si="48"/>
        <v>0</v>
      </c>
      <c r="V119" s="44">
        <f t="shared" si="49"/>
        <v>0</v>
      </c>
      <c r="W119" s="45"/>
      <c r="X119" s="44">
        <f t="shared" si="50"/>
        <v>0</v>
      </c>
      <c r="Y119" s="44">
        <f t="shared" si="51"/>
        <v>0</v>
      </c>
      <c r="Z119" s="44">
        <f t="shared" si="52"/>
        <v>0</v>
      </c>
      <c r="AA119" s="44">
        <f t="shared" si="53"/>
        <v>0</v>
      </c>
      <c r="AB119" s="44">
        <f t="shared" si="54"/>
        <v>0</v>
      </c>
      <c r="AC119" s="44">
        <f t="shared" si="55"/>
        <v>0</v>
      </c>
      <c r="AD119" s="44">
        <f t="shared" si="56"/>
        <v>0</v>
      </c>
    </row>
    <row r="120" spans="1:30" x14ac:dyDescent="0.2">
      <c r="A120" s="182">
        <v>115</v>
      </c>
      <c r="B120" s="93"/>
      <c r="C120" s="48"/>
      <c r="D120" s="39" t="str">
        <f t="shared" si="38"/>
        <v/>
      </c>
      <c r="E120" s="92"/>
      <c r="F120" s="188"/>
      <c r="G120" s="110"/>
      <c r="H120" s="47"/>
      <c r="I120" s="49">
        <f t="shared" si="39"/>
        <v>1565.7700000000004</v>
      </c>
      <c r="J120" s="183"/>
      <c r="K120" s="153">
        <f t="shared" si="40"/>
        <v>249.85000000000014</v>
      </c>
      <c r="L120" s="47"/>
      <c r="M120" s="47"/>
      <c r="N120" s="41">
        <f t="shared" si="41"/>
        <v>25.2</v>
      </c>
      <c r="O120" s="50">
        <f t="shared" si="42"/>
        <v>1590.9700000000005</v>
      </c>
      <c r="P120" s="51">
        <f t="shared" si="43"/>
        <v>115</v>
      </c>
      <c r="Q120" s="44">
        <f t="shared" si="44"/>
        <v>0</v>
      </c>
      <c r="R120" s="44">
        <f t="shared" si="45"/>
        <v>0</v>
      </c>
      <c r="S120" s="44">
        <f t="shared" si="46"/>
        <v>0</v>
      </c>
      <c r="T120" s="44">
        <f t="shared" si="47"/>
        <v>0</v>
      </c>
      <c r="U120" s="44">
        <f t="shared" si="48"/>
        <v>0</v>
      </c>
      <c r="V120" s="44">
        <f t="shared" si="49"/>
        <v>0</v>
      </c>
      <c r="W120" s="45"/>
      <c r="X120" s="44">
        <f t="shared" si="50"/>
        <v>0</v>
      </c>
      <c r="Y120" s="44">
        <f t="shared" si="51"/>
        <v>0</v>
      </c>
      <c r="Z120" s="44">
        <f t="shared" si="52"/>
        <v>0</v>
      </c>
      <c r="AA120" s="44">
        <f t="shared" si="53"/>
        <v>0</v>
      </c>
      <c r="AB120" s="44">
        <f t="shared" si="54"/>
        <v>0</v>
      </c>
      <c r="AC120" s="44">
        <f t="shared" si="55"/>
        <v>0</v>
      </c>
      <c r="AD120" s="44">
        <f t="shared" si="56"/>
        <v>0</v>
      </c>
    </row>
    <row r="121" spans="1:30" x14ac:dyDescent="0.2">
      <c r="A121" s="182">
        <v>116</v>
      </c>
      <c r="B121" s="93"/>
      <c r="C121" s="48"/>
      <c r="D121" s="39" t="str">
        <f t="shared" si="38"/>
        <v/>
      </c>
      <c r="E121" s="92"/>
      <c r="F121" s="188"/>
      <c r="G121" s="110"/>
      <c r="H121" s="47"/>
      <c r="I121" s="49">
        <f t="shared" si="39"/>
        <v>1565.7700000000004</v>
      </c>
      <c r="J121" s="183"/>
      <c r="K121" s="153">
        <f t="shared" si="40"/>
        <v>249.85000000000014</v>
      </c>
      <c r="L121" s="47"/>
      <c r="M121" s="47"/>
      <c r="N121" s="41">
        <f t="shared" si="41"/>
        <v>25.2</v>
      </c>
      <c r="O121" s="50">
        <f t="shared" si="42"/>
        <v>1590.9700000000005</v>
      </c>
      <c r="P121" s="51">
        <f t="shared" si="43"/>
        <v>116</v>
      </c>
      <c r="Q121" s="44">
        <f t="shared" si="44"/>
        <v>0</v>
      </c>
      <c r="R121" s="44">
        <f t="shared" si="45"/>
        <v>0</v>
      </c>
      <c r="S121" s="44">
        <f t="shared" si="46"/>
        <v>0</v>
      </c>
      <c r="T121" s="44">
        <f t="shared" si="47"/>
        <v>0</v>
      </c>
      <c r="U121" s="44">
        <f t="shared" si="48"/>
        <v>0</v>
      </c>
      <c r="V121" s="44">
        <f t="shared" si="49"/>
        <v>0</v>
      </c>
      <c r="W121" s="45"/>
      <c r="X121" s="44">
        <f t="shared" si="50"/>
        <v>0</v>
      </c>
      <c r="Y121" s="44">
        <f t="shared" si="51"/>
        <v>0</v>
      </c>
      <c r="Z121" s="44">
        <f t="shared" si="52"/>
        <v>0</v>
      </c>
      <c r="AA121" s="44">
        <f t="shared" si="53"/>
        <v>0</v>
      </c>
      <c r="AB121" s="44">
        <f t="shared" si="54"/>
        <v>0</v>
      </c>
      <c r="AC121" s="44">
        <f t="shared" si="55"/>
        <v>0</v>
      </c>
      <c r="AD121" s="44">
        <f t="shared" si="56"/>
        <v>0</v>
      </c>
    </row>
    <row r="122" spans="1:30" x14ac:dyDescent="0.2">
      <c r="A122" s="182">
        <v>117</v>
      </c>
      <c r="B122" s="93"/>
      <c r="C122" s="48"/>
      <c r="D122" s="39" t="str">
        <f t="shared" si="38"/>
        <v/>
      </c>
      <c r="E122" s="92"/>
      <c r="F122" s="188"/>
      <c r="G122" s="110"/>
      <c r="H122" s="47"/>
      <c r="I122" s="49">
        <f t="shared" si="39"/>
        <v>1565.7700000000004</v>
      </c>
      <c r="J122" s="183"/>
      <c r="K122" s="153">
        <f t="shared" si="40"/>
        <v>249.85000000000014</v>
      </c>
      <c r="L122" s="47"/>
      <c r="M122" s="47"/>
      <c r="N122" s="41">
        <f t="shared" si="41"/>
        <v>25.2</v>
      </c>
      <c r="O122" s="50">
        <f t="shared" si="42"/>
        <v>1590.9700000000005</v>
      </c>
      <c r="P122" s="51">
        <f t="shared" si="43"/>
        <v>117</v>
      </c>
      <c r="Q122" s="44">
        <f t="shared" si="44"/>
        <v>0</v>
      </c>
      <c r="R122" s="44">
        <f t="shared" si="45"/>
        <v>0</v>
      </c>
      <c r="S122" s="44">
        <f t="shared" si="46"/>
        <v>0</v>
      </c>
      <c r="T122" s="44">
        <f t="shared" si="47"/>
        <v>0</v>
      </c>
      <c r="U122" s="44">
        <f t="shared" si="48"/>
        <v>0</v>
      </c>
      <c r="V122" s="44">
        <f t="shared" si="49"/>
        <v>0</v>
      </c>
      <c r="W122" s="45"/>
      <c r="X122" s="44">
        <f t="shared" si="50"/>
        <v>0</v>
      </c>
      <c r="Y122" s="44">
        <f t="shared" si="51"/>
        <v>0</v>
      </c>
      <c r="Z122" s="44">
        <f t="shared" si="52"/>
        <v>0</v>
      </c>
      <c r="AA122" s="44">
        <f t="shared" si="53"/>
        <v>0</v>
      </c>
      <c r="AB122" s="44">
        <f t="shared" si="54"/>
        <v>0</v>
      </c>
      <c r="AC122" s="44">
        <f t="shared" si="55"/>
        <v>0</v>
      </c>
      <c r="AD122" s="44">
        <f t="shared" si="56"/>
        <v>0</v>
      </c>
    </row>
    <row r="123" spans="1:30" x14ac:dyDescent="0.2">
      <c r="A123" s="182">
        <v>118</v>
      </c>
      <c r="B123" s="93"/>
      <c r="C123" s="48"/>
      <c r="D123" s="39" t="str">
        <f t="shared" si="38"/>
        <v/>
      </c>
      <c r="E123" s="92"/>
      <c r="F123" s="188"/>
      <c r="G123" s="110"/>
      <c r="H123" s="47"/>
      <c r="I123" s="49">
        <f t="shared" si="39"/>
        <v>1565.7700000000004</v>
      </c>
      <c r="J123" s="183"/>
      <c r="K123" s="153">
        <f t="shared" si="40"/>
        <v>249.85000000000014</v>
      </c>
      <c r="L123" s="47"/>
      <c r="M123" s="47"/>
      <c r="N123" s="41">
        <f t="shared" si="41"/>
        <v>25.2</v>
      </c>
      <c r="O123" s="50">
        <f t="shared" si="42"/>
        <v>1590.9700000000005</v>
      </c>
      <c r="P123" s="51">
        <f t="shared" si="43"/>
        <v>118</v>
      </c>
      <c r="Q123" s="44">
        <f t="shared" si="44"/>
        <v>0</v>
      </c>
      <c r="R123" s="44">
        <f t="shared" si="45"/>
        <v>0</v>
      </c>
      <c r="S123" s="44">
        <f t="shared" si="46"/>
        <v>0</v>
      </c>
      <c r="T123" s="44">
        <f t="shared" si="47"/>
        <v>0</v>
      </c>
      <c r="U123" s="44">
        <f t="shared" si="48"/>
        <v>0</v>
      </c>
      <c r="V123" s="44">
        <f t="shared" si="49"/>
        <v>0</v>
      </c>
      <c r="W123" s="45"/>
      <c r="X123" s="44">
        <f t="shared" si="50"/>
        <v>0</v>
      </c>
      <c r="Y123" s="44">
        <f t="shared" si="51"/>
        <v>0</v>
      </c>
      <c r="Z123" s="44">
        <f t="shared" si="52"/>
        <v>0</v>
      </c>
      <c r="AA123" s="44">
        <f t="shared" si="53"/>
        <v>0</v>
      </c>
      <c r="AB123" s="44">
        <f t="shared" si="54"/>
        <v>0</v>
      </c>
      <c r="AC123" s="44">
        <f t="shared" si="55"/>
        <v>0</v>
      </c>
      <c r="AD123" s="44">
        <f t="shared" si="56"/>
        <v>0</v>
      </c>
    </row>
    <row r="124" spans="1:30" x14ac:dyDescent="0.2">
      <c r="A124" s="182">
        <v>119</v>
      </c>
      <c r="B124" s="93"/>
      <c r="C124" s="48"/>
      <c r="D124" s="39" t="str">
        <f t="shared" si="38"/>
        <v/>
      </c>
      <c r="E124" s="92"/>
      <c r="F124" s="188"/>
      <c r="G124" s="110"/>
      <c r="H124" s="47"/>
      <c r="I124" s="49">
        <f t="shared" si="39"/>
        <v>1565.7700000000004</v>
      </c>
      <c r="J124" s="183"/>
      <c r="K124" s="153">
        <f t="shared" si="40"/>
        <v>249.85000000000014</v>
      </c>
      <c r="L124" s="47"/>
      <c r="M124" s="47"/>
      <c r="N124" s="41">
        <f t="shared" si="41"/>
        <v>25.2</v>
      </c>
      <c r="O124" s="50">
        <f t="shared" si="42"/>
        <v>1590.9700000000005</v>
      </c>
      <c r="P124" s="51">
        <f t="shared" si="43"/>
        <v>119</v>
      </c>
      <c r="Q124" s="44">
        <f t="shared" si="44"/>
        <v>0</v>
      </c>
      <c r="R124" s="44">
        <f t="shared" si="45"/>
        <v>0</v>
      </c>
      <c r="S124" s="44">
        <f t="shared" si="46"/>
        <v>0</v>
      </c>
      <c r="T124" s="44">
        <f t="shared" si="47"/>
        <v>0</v>
      </c>
      <c r="U124" s="44">
        <f t="shared" si="48"/>
        <v>0</v>
      </c>
      <c r="V124" s="44">
        <f t="shared" si="49"/>
        <v>0</v>
      </c>
      <c r="W124" s="45"/>
      <c r="X124" s="44">
        <f t="shared" si="50"/>
        <v>0</v>
      </c>
      <c r="Y124" s="44">
        <f t="shared" si="51"/>
        <v>0</v>
      </c>
      <c r="Z124" s="44">
        <f t="shared" si="52"/>
        <v>0</v>
      </c>
      <c r="AA124" s="44">
        <f t="shared" si="53"/>
        <v>0</v>
      </c>
      <c r="AB124" s="44">
        <f t="shared" si="54"/>
        <v>0</v>
      </c>
      <c r="AC124" s="44">
        <f t="shared" si="55"/>
        <v>0</v>
      </c>
      <c r="AD124" s="44">
        <f t="shared" si="56"/>
        <v>0</v>
      </c>
    </row>
    <row r="125" spans="1:30" x14ac:dyDescent="0.2">
      <c r="A125" s="182">
        <v>120</v>
      </c>
      <c r="B125" s="93"/>
      <c r="C125" s="48"/>
      <c r="D125" s="39" t="str">
        <f t="shared" si="38"/>
        <v/>
      </c>
      <c r="E125" s="92"/>
      <c r="F125" s="188"/>
      <c r="G125" s="110"/>
      <c r="H125" s="47"/>
      <c r="I125" s="49">
        <f t="shared" si="39"/>
        <v>1565.7700000000004</v>
      </c>
      <c r="J125" s="183"/>
      <c r="K125" s="153">
        <f t="shared" si="40"/>
        <v>249.85000000000014</v>
      </c>
      <c r="L125" s="47"/>
      <c r="M125" s="47"/>
      <c r="N125" s="41">
        <f t="shared" si="41"/>
        <v>25.2</v>
      </c>
      <c r="O125" s="50">
        <f t="shared" si="42"/>
        <v>1590.9700000000005</v>
      </c>
      <c r="P125" s="51">
        <f t="shared" si="43"/>
        <v>120</v>
      </c>
      <c r="Q125" s="44">
        <f t="shared" si="44"/>
        <v>0</v>
      </c>
      <c r="R125" s="44">
        <f t="shared" si="45"/>
        <v>0</v>
      </c>
      <c r="S125" s="44">
        <f t="shared" si="46"/>
        <v>0</v>
      </c>
      <c r="T125" s="44">
        <f t="shared" si="47"/>
        <v>0</v>
      </c>
      <c r="U125" s="44">
        <f t="shared" si="48"/>
        <v>0</v>
      </c>
      <c r="V125" s="44">
        <f t="shared" si="49"/>
        <v>0</v>
      </c>
      <c r="W125" s="45"/>
      <c r="X125" s="44">
        <f t="shared" si="50"/>
        <v>0</v>
      </c>
      <c r="Y125" s="44">
        <f t="shared" si="51"/>
        <v>0</v>
      </c>
      <c r="Z125" s="44">
        <f t="shared" si="52"/>
        <v>0</v>
      </c>
      <c r="AA125" s="44">
        <f t="shared" si="53"/>
        <v>0</v>
      </c>
      <c r="AB125" s="44">
        <f t="shared" si="54"/>
        <v>0</v>
      </c>
      <c r="AC125" s="44">
        <f t="shared" si="55"/>
        <v>0</v>
      </c>
      <c r="AD125" s="44">
        <f t="shared" si="56"/>
        <v>0</v>
      </c>
    </row>
    <row r="126" spans="1:30" x14ac:dyDescent="0.2">
      <c r="A126" s="182">
        <v>121</v>
      </c>
      <c r="B126" s="93"/>
      <c r="C126" s="48"/>
      <c r="D126" s="39" t="str">
        <f t="shared" si="38"/>
        <v/>
      </c>
      <c r="E126" s="92"/>
      <c r="F126" s="188"/>
      <c r="G126" s="110"/>
      <c r="H126" s="47"/>
      <c r="I126" s="49">
        <f t="shared" si="39"/>
        <v>1565.7700000000004</v>
      </c>
      <c r="J126" s="183"/>
      <c r="K126" s="153">
        <f t="shared" si="40"/>
        <v>249.85000000000014</v>
      </c>
      <c r="L126" s="47"/>
      <c r="M126" s="47"/>
      <c r="N126" s="41">
        <f t="shared" si="41"/>
        <v>25.2</v>
      </c>
      <c r="O126" s="50">
        <f t="shared" si="42"/>
        <v>1590.9700000000005</v>
      </c>
      <c r="P126" s="51">
        <f t="shared" si="43"/>
        <v>121</v>
      </c>
      <c r="Q126" s="44">
        <f t="shared" si="44"/>
        <v>0</v>
      </c>
      <c r="R126" s="44">
        <f t="shared" si="45"/>
        <v>0</v>
      </c>
      <c r="S126" s="44">
        <f t="shared" si="46"/>
        <v>0</v>
      </c>
      <c r="T126" s="44">
        <f t="shared" si="47"/>
        <v>0</v>
      </c>
      <c r="U126" s="44">
        <f t="shared" si="48"/>
        <v>0</v>
      </c>
      <c r="V126" s="44">
        <f t="shared" si="49"/>
        <v>0</v>
      </c>
      <c r="W126" s="45"/>
      <c r="X126" s="44">
        <f t="shared" si="50"/>
        <v>0</v>
      </c>
      <c r="Y126" s="44">
        <f t="shared" si="51"/>
        <v>0</v>
      </c>
      <c r="Z126" s="44">
        <f t="shared" si="52"/>
        <v>0</v>
      </c>
      <c r="AA126" s="44">
        <f t="shared" si="53"/>
        <v>0</v>
      </c>
      <c r="AB126" s="44">
        <f t="shared" si="54"/>
        <v>0</v>
      </c>
      <c r="AC126" s="44">
        <f t="shared" si="55"/>
        <v>0</v>
      </c>
      <c r="AD126" s="44">
        <f t="shared" si="56"/>
        <v>0</v>
      </c>
    </row>
    <row r="127" spans="1:30" x14ac:dyDescent="0.2">
      <c r="A127" s="182">
        <v>122</v>
      </c>
      <c r="B127" s="93"/>
      <c r="C127" s="48"/>
      <c r="D127" s="39" t="str">
        <f t="shared" si="38"/>
        <v/>
      </c>
      <c r="E127" s="92"/>
      <c r="F127" s="188"/>
      <c r="G127" s="110"/>
      <c r="H127" s="47"/>
      <c r="I127" s="49">
        <f t="shared" si="39"/>
        <v>1565.7700000000004</v>
      </c>
      <c r="J127" s="183"/>
      <c r="K127" s="153">
        <f t="shared" si="40"/>
        <v>249.85000000000014</v>
      </c>
      <c r="L127" s="47"/>
      <c r="M127" s="47"/>
      <c r="N127" s="41">
        <f t="shared" si="41"/>
        <v>25.2</v>
      </c>
      <c r="O127" s="50">
        <f t="shared" si="42"/>
        <v>1590.9700000000005</v>
      </c>
      <c r="P127" s="51">
        <f t="shared" si="43"/>
        <v>122</v>
      </c>
      <c r="Q127" s="44">
        <f t="shared" si="44"/>
        <v>0</v>
      </c>
      <c r="R127" s="44">
        <f t="shared" si="45"/>
        <v>0</v>
      </c>
      <c r="S127" s="44">
        <f t="shared" si="46"/>
        <v>0</v>
      </c>
      <c r="T127" s="44">
        <f t="shared" si="47"/>
        <v>0</v>
      </c>
      <c r="U127" s="44">
        <f t="shared" si="48"/>
        <v>0</v>
      </c>
      <c r="V127" s="44">
        <f t="shared" si="49"/>
        <v>0</v>
      </c>
      <c r="W127" s="45"/>
      <c r="X127" s="44">
        <f t="shared" si="50"/>
        <v>0</v>
      </c>
      <c r="Y127" s="44">
        <f t="shared" si="51"/>
        <v>0</v>
      </c>
      <c r="Z127" s="44">
        <f t="shared" si="52"/>
        <v>0</v>
      </c>
      <c r="AA127" s="44">
        <f t="shared" si="53"/>
        <v>0</v>
      </c>
      <c r="AB127" s="44">
        <f t="shared" si="54"/>
        <v>0</v>
      </c>
      <c r="AC127" s="44">
        <f t="shared" si="55"/>
        <v>0</v>
      </c>
      <c r="AD127" s="44">
        <f t="shared" si="56"/>
        <v>0</v>
      </c>
    </row>
    <row r="128" spans="1:30" x14ac:dyDescent="0.2">
      <c r="A128" s="182">
        <v>123</v>
      </c>
      <c r="B128" s="93"/>
      <c r="C128" s="48"/>
      <c r="D128" s="39" t="str">
        <f t="shared" si="38"/>
        <v/>
      </c>
      <c r="E128" s="92"/>
      <c r="F128" s="188"/>
      <c r="G128" s="110"/>
      <c r="H128" s="47"/>
      <c r="I128" s="49">
        <f t="shared" si="39"/>
        <v>1565.7700000000004</v>
      </c>
      <c r="J128" s="183"/>
      <c r="K128" s="153">
        <f t="shared" si="40"/>
        <v>249.85000000000014</v>
      </c>
      <c r="L128" s="47"/>
      <c r="M128" s="47"/>
      <c r="N128" s="41">
        <f t="shared" si="41"/>
        <v>25.2</v>
      </c>
      <c r="O128" s="50">
        <f t="shared" si="42"/>
        <v>1590.9700000000005</v>
      </c>
      <c r="P128" s="51">
        <f t="shared" si="43"/>
        <v>123</v>
      </c>
      <c r="Q128" s="44">
        <f t="shared" si="44"/>
        <v>0</v>
      </c>
      <c r="R128" s="44">
        <f t="shared" si="45"/>
        <v>0</v>
      </c>
      <c r="S128" s="44">
        <f t="shared" si="46"/>
        <v>0</v>
      </c>
      <c r="T128" s="44">
        <f t="shared" si="47"/>
        <v>0</v>
      </c>
      <c r="U128" s="44">
        <f t="shared" si="48"/>
        <v>0</v>
      </c>
      <c r="V128" s="44">
        <f t="shared" si="49"/>
        <v>0</v>
      </c>
      <c r="W128" s="45"/>
      <c r="X128" s="44">
        <f t="shared" si="50"/>
        <v>0</v>
      </c>
      <c r="Y128" s="44">
        <f t="shared" si="51"/>
        <v>0</v>
      </c>
      <c r="Z128" s="44">
        <f t="shared" si="52"/>
        <v>0</v>
      </c>
      <c r="AA128" s="44">
        <f t="shared" si="53"/>
        <v>0</v>
      </c>
      <c r="AB128" s="44">
        <f t="shared" si="54"/>
        <v>0</v>
      </c>
      <c r="AC128" s="44">
        <f t="shared" si="55"/>
        <v>0</v>
      </c>
      <c r="AD128" s="44">
        <f t="shared" si="56"/>
        <v>0</v>
      </c>
    </row>
    <row r="129" spans="1:30" x14ac:dyDescent="0.2">
      <c r="A129" s="182">
        <v>124</v>
      </c>
      <c r="B129" s="93"/>
      <c r="C129" s="48"/>
      <c r="D129" s="39" t="str">
        <f t="shared" si="38"/>
        <v/>
      </c>
      <c r="E129" s="92"/>
      <c r="F129" s="188"/>
      <c r="G129" s="110"/>
      <c r="H129" s="47"/>
      <c r="I129" s="49">
        <f t="shared" si="39"/>
        <v>1565.7700000000004</v>
      </c>
      <c r="J129" s="183"/>
      <c r="K129" s="153">
        <f t="shared" si="40"/>
        <v>249.85000000000014</v>
      </c>
      <c r="L129" s="47"/>
      <c r="M129" s="47"/>
      <c r="N129" s="41">
        <f t="shared" si="41"/>
        <v>25.2</v>
      </c>
      <c r="O129" s="50">
        <f t="shared" si="42"/>
        <v>1590.9700000000005</v>
      </c>
      <c r="P129" s="51">
        <f t="shared" si="43"/>
        <v>124</v>
      </c>
      <c r="Q129" s="44">
        <f t="shared" si="44"/>
        <v>0</v>
      </c>
      <c r="R129" s="44">
        <f t="shared" si="45"/>
        <v>0</v>
      </c>
      <c r="S129" s="44">
        <f t="shared" si="46"/>
        <v>0</v>
      </c>
      <c r="T129" s="44">
        <f t="shared" si="47"/>
        <v>0</v>
      </c>
      <c r="U129" s="44">
        <f t="shared" si="48"/>
        <v>0</v>
      </c>
      <c r="V129" s="44">
        <f t="shared" si="49"/>
        <v>0</v>
      </c>
      <c r="W129" s="45"/>
      <c r="X129" s="44">
        <f t="shared" si="50"/>
        <v>0</v>
      </c>
      <c r="Y129" s="44">
        <f t="shared" si="51"/>
        <v>0</v>
      </c>
      <c r="Z129" s="44">
        <f t="shared" si="52"/>
        <v>0</v>
      </c>
      <c r="AA129" s="44">
        <f t="shared" si="53"/>
        <v>0</v>
      </c>
      <c r="AB129" s="44">
        <f t="shared" si="54"/>
        <v>0</v>
      </c>
      <c r="AC129" s="44">
        <f t="shared" si="55"/>
        <v>0</v>
      </c>
      <c r="AD129" s="44">
        <f t="shared" si="56"/>
        <v>0</v>
      </c>
    </row>
    <row r="130" spans="1:30" x14ac:dyDescent="0.2">
      <c r="A130" s="182">
        <v>125</v>
      </c>
      <c r="B130" s="93"/>
      <c r="C130" s="48"/>
      <c r="D130" s="39" t="str">
        <f t="shared" si="38"/>
        <v/>
      </c>
      <c r="E130" s="92"/>
      <c r="F130" s="188"/>
      <c r="G130" s="110"/>
      <c r="H130" s="47"/>
      <c r="I130" s="49">
        <f t="shared" si="39"/>
        <v>1565.7700000000004</v>
      </c>
      <c r="J130" s="183"/>
      <c r="K130" s="153">
        <f t="shared" si="40"/>
        <v>249.85000000000014</v>
      </c>
      <c r="L130" s="47"/>
      <c r="M130" s="47"/>
      <c r="N130" s="41">
        <f t="shared" si="41"/>
        <v>25.2</v>
      </c>
      <c r="O130" s="50">
        <f t="shared" si="42"/>
        <v>1590.9700000000005</v>
      </c>
      <c r="P130" s="51">
        <f t="shared" si="43"/>
        <v>125</v>
      </c>
      <c r="Q130" s="44">
        <f t="shared" si="44"/>
        <v>0</v>
      </c>
      <c r="R130" s="44">
        <f t="shared" si="45"/>
        <v>0</v>
      </c>
      <c r="S130" s="44">
        <f t="shared" si="46"/>
        <v>0</v>
      </c>
      <c r="T130" s="44">
        <f t="shared" si="47"/>
        <v>0</v>
      </c>
      <c r="U130" s="44">
        <f t="shared" si="48"/>
        <v>0</v>
      </c>
      <c r="V130" s="44">
        <f t="shared" si="49"/>
        <v>0</v>
      </c>
      <c r="W130" s="45"/>
      <c r="X130" s="44">
        <f t="shared" si="50"/>
        <v>0</v>
      </c>
      <c r="Y130" s="44">
        <f t="shared" si="51"/>
        <v>0</v>
      </c>
      <c r="Z130" s="44">
        <f t="shared" si="52"/>
        <v>0</v>
      </c>
      <c r="AA130" s="44">
        <f t="shared" si="53"/>
        <v>0</v>
      </c>
      <c r="AB130" s="44">
        <f t="shared" si="54"/>
        <v>0</v>
      </c>
      <c r="AC130" s="44">
        <f t="shared" si="55"/>
        <v>0</v>
      </c>
      <c r="AD130" s="44">
        <f t="shared" si="56"/>
        <v>0</v>
      </c>
    </row>
    <row r="131" spans="1:30" x14ac:dyDescent="0.2">
      <c r="A131" s="182">
        <v>126</v>
      </c>
      <c r="B131" s="93"/>
      <c r="C131" s="48"/>
      <c r="D131" s="39" t="str">
        <f t="shared" si="38"/>
        <v/>
      </c>
      <c r="E131" s="92"/>
      <c r="F131" s="188"/>
      <c r="G131" s="110"/>
      <c r="H131" s="47"/>
      <c r="I131" s="49">
        <f t="shared" si="39"/>
        <v>1565.7700000000004</v>
      </c>
      <c r="J131" s="183"/>
      <c r="K131" s="153">
        <f t="shared" si="40"/>
        <v>249.85000000000014</v>
      </c>
      <c r="L131" s="47"/>
      <c r="M131" s="47"/>
      <c r="N131" s="41">
        <f t="shared" si="41"/>
        <v>25.2</v>
      </c>
      <c r="O131" s="50">
        <f t="shared" si="42"/>
        <v>1590.9700000000005</v>
      </c>
      <c r="P131" s="51">
        <f t="shared" si="43"/>
        <v>126</v>
      </c>
      <c r="Q131" s="44">
        <f t="shared" si="44"/>
        <v>0</v>
      </c>
      <c r="R131" s="44">
        <f t="shared" si="45"/>
        <v>0</v>
      </c>
      <c r="S131" s="44">
        <f t="shared" si="46"/>
        <v>0</v>
      </c>
      <c r="T131" s="44">
        <f t="shared" si="47"/>
        <v>0</v>
      </c>
      <c r="U131" s="44">
        <f t="shared" si="48"/>
        <v>0</v>
      </c>
      <c r="V131" s="44">
        <f t="shared" si="49"/>
        <v>0</v>
      </c>
      <c r="W131" s="45"/>
      <c r="X131" s="44">
        <f t="shared" si="50"/>
        <v>0</v>
      </c>
      <c r="Y131" s="44">
        <f t="shared" si="51"/>
        <v>0</v>
      </c>
      <c r="Z131" s="44">
        <f t="shared" si="52"/>
        <v>0</v>
      </c>
      <c r="AA131" s="44">
        <f t="shared" si="53"/>
        <v>0</v>
      </c>
      <c r="AB131" s="44">
        <f t="shared" si="54"/>
        <v>0</v>
      </c>
      <c r="AC131" s="44">
        <f t="shared" si="55"/>
        <v>0</v>
      </c>
      <c r="AD131" s="44">
        <f t="shared" si="56"/>
        <v>0</v>
      </c>
    </row>
    <row r="132" spans="1:30" x14ac:dyDescent="0.2">
      <c r="A132" s="182">
        <v>127</v>
      </c>
      <c r="B132" s="93"/>
      <c r="C132" s="48"/>
      <c r="D132" s="39" t="str">
        <f t="shared" si="38"/>
        <v/>
      </c>
      <c r="E132" s="92"/>
      <c r="F132" s="188"/>
      <c r="G132" s="110"/>
      <c r="H132" s="47"/>
      <c r="I132" s="49">
        <f t="shared" si="39"/>
        <v>1565.7700000000004</v>
      </c>
      <c r="J132" s="183"/>
      <c r="K132" s="153">
        <f t="shared" si="40"/>
        <v>249.85000000000014</v>
      </c>
      <c r="L132" s="47"/>
      <c r="M132" s="47"/>
      <c r="N132" s="41">
        <f t="shared" si="41"/>
        <v>25.2</v>
      </c>
      <c r="O132" s="50">
        <f t="shared" si="42"/>
        <v>1590.9700000000005</v>
      </c>
      <c r="P132" s="51">
        <f t="shared" si="43"/>
        <v>127</v>
      </c>
      <c r="Q132" s="44">
        <f t="shared" si="44"/>
        <v>0</v>
      </c>
      <c r="R132" s="44">
        <f t="shared" si="45"/>
        <v>0</v>
      </c>
      <c r="S132" s="44">
        <f t="shared" si="46"/>
        <v>0</v>
      </c>
      <c r="T132" s="44">
        <f t="shared" si="47"/>
        <v>0</v>
      </c>
      <c r="U132" s="44">
        <f t="shared" si="48"/>
        <v>0</v>
      </c>
      <c r="V132" s="44">
        <f t="shared" si="49"/>
        <v>0</v>
      </c>
      <c r="W132" s="45"/>
      <c r="X132" s="44">
        <f t="shared" si="50"/>
        <v>0</v>
      </c>
      <c r="Y132" s="44">
        <f t="shared" si="51"/>
        <v>0</v>
      </c>
      <c r="Z132" s="44">
        <f t="shared" si="52"/>
        <v>0</v>
      </c>
      <c r="AA132" s="44">
        <f t="shared" si="53"/>
        <v>0</v>
      </c>
      <c r="AB132" s="44">
        <f t="shared" si="54"/>
        <v>0</v>
      </c>
      <c r="AC132" s="44">
        <f t="shared" si="55"/>
        <v>0</v>
      </c>
      <c r="AD132" s="44">
        <f t="shared" si="56"/>
        <v>0</v>
      </c>
    </row>
    <row r="133" spans="1:30" x14ac:dyDescent="0.2">
      <c r="A133" s="182">
        <v>128</v>
      </c>
      <c r="B133" s="93"/>
      <c r="C133" s="48"/>
      <c r="D133" s="39" t="str">
        <f t="shared" si="38"/>
        <v/>
      </c>
      <c r="E133" s="92"/>
      <c r="F133" s="188"/>
      <c r="G133" s="110"/>
      <c r="H133" s="47"/>
      <c r="I133" s="49">
        <f t="shared" si="39"/>
        <v>1565.7700000000004</v>
      </c>
      <c r="J133" s="183"/>
      <c r="K133" s="153">
        <f t="shared" si="40"/>
        <v>249.85000000000014</v>
      </c>
      <c r="L133" s="47"/>
      <c r="M133" s="47"/>
      <c r="N133" s="41">
        <f t="shared" si="41"/>
        <v>25.2</v>
      </c>
      <c r="O133" s="50">
        <f t="shared" si="42"/>
        <v>1590.9700000000005</v>
      </c>
      <c r="P133" s="51">
        <f t="shared" si="43"/>
        <v>128</v>
      </c>
      <c r="Q133" s="44">
        <f t="shared" si="44"/>
        <v>0</v>
      </c>
      <c r="R133" s="44">
        <f t="shared" si="45"/>
        <v>0</v>
      </c>
      <c r="S133" s="44">
        <f t="shared" si="46"/>
        <v>0</v>
      </c>
      <c r="T133" s="44">
        <f t="shared" si="47"/>
        <v>0</v>
      </c>
      <c r="U133" s="44">
        <f t="shared" si="48"/>
        <v>0</v>
      </c>
      <c r="V133" s="44">
        <f t="shared" si="49"/>
        <v>0</v>
      </c>
      <c r="W133" s="45"/>
      <c r="X133" s="44">
        <f t="shared" si="50"/>
        <v>0</v>
      </c>
      <c r="Y133" s="44">
        <f t="shared" si="51"/>
        <v>0</v>
      </c>
      <c r="Z133" s="44">
        <f t="shared" si="52"/>
        <v>0</v>
      </c>
      <c r="AA133" s="44">
        <f t="shared" si="53"/>
        <v>0</v>
      </c>
      <c r="AB133" s="44">
        <f t="shared" si="54"/>
        <v>0</v>
      </c>
      <c r="AC133" s="44">
        <f t="shared" si="55"/>
        <v>0</v>
      </c>
      <c r="AD133" s="44">
        <f t="shared" si="56"/>
        <v>0</v>
      </c>
    </row>
    <row r="134" spans="1:30" x14ac:dyDescent="0.2">
      <c r="A134" s="182">
        <v>129</v>
      </c>
      <c r="B134" s="93"/>
      <c r="C134" s="48"/>
      <c r="D134" s="39" t="str">
        <f t="shared" si="38"/>
        <v/>
      </c>
      <c r="E134" s="92"/>
      <c r="F134" s="188"/>
      <c r="G134" s="110"/>
      <c r="H134" s="47"/>
      <c r="I134" s="49">
        <f t="shared" si="39"/>
        <v>1565.7700000000004</v>
      </c>
      <c r="J134" s="183"/>
      <c r="K134" s="153">
        <f t="shared" si="40"/>
        <v>249.85000000000014</v>
      </c>
      <c r="L134" s="47"/>
      <c r="M134" s="47"/>
      <c r="N134" s="41">
        <f t="shared" si="41"/>
        <v>25.2</v>
      </c>
      <c r="O134" s="50">
        <f t="shared" si="42"/>
        <v>1590.9700000000005</v>
      </c>
      <c r="P134" s="51">
        <f t="shared" si="43"/>
        <v>129</v>
      </c>
      <c r="Q134" s="44">
        <f t="shared" si="44"/>
        <v>0</v>
      </c>
      <c r="R134" s="44">
        <f t="shared" si="45"/>
        <v>0</v>
      </c>
      <c r="S134" s="44">
        <f t="shared" si="46"/>
        <v>0</v>
      </c>
      <c r="T134" s="44">
        <f t="shared" si="47"/>
        <v>0</v>
      </c>
      <c r="U134" s="44">
        <f t="shared" si="48"/>
        <v>0</v>
      </c>
      <c r="V134" s="44">
        <f t="shared" si="49"/>
        <v>0</v>
      </c>
      <c r="W134" s="45"/>
      <c r="X134" s="44">
        <f t="shared" si="50"/>
        <v>0</v>
      </c>
      <c r="Y134" s="44">
        <f t="shared" si="51"/>
        <v>0</v>
      </c>
      <c r="Z134" s="44">
        <f t="shared" si="52"/>
        <v>0</v>
      </c>
      <c r="AA134" s="44">
        <f t="shared" si="53"/>
        <v>0</v>
      </c>
      <c r="AB134" s="44">
        <f t="shared" si="54"/>
        <v>0</v>
      </c>
      <c r="AC134" s="44">
        <f t="shared" si="55"/>
        <v>0</v>
      </c>
      <c r="AD134" s="44">
        <f t="shared" si="56"/>
        <v>0</v>
      </c>
    </row>
    <row r="135" spans="1:30" x14ac:dyDescent="0.2">
      <c r="A135" s="182">
        <v>130</v>
      </c>
      <c r="B135" s="93"/>
      <c r="C135" s="48"/>
      <c r="D135" s="39" t="str">
        <f t="shared" si="38"/>
        <v/>
      </c>
      <c r="E135" s="92"/>
      <c r="F135" s="188"/>
      <c r="G135" s="110"/>
      <c r="H135" s="47"/>
      <c r="I135" s="49">
        <f t="shared" si="39"/>
        <v>1565.7700000000004</v>
      </c>
      <c r="J135" s="183"/>
      <c r="K135" s="153">
        <f t="shared" si="40"/>
        <v>249.85000000000014</v>
      </c>
      <c r="L135" s="47"/>
      <c r="M135" s="47"/>
      <c r="N135" s="41">
        <f t="shared" si="41"/>
        <v>25.2</v>
      </c>
      <c r="O135" s="50">
        <f t="shared" si="42"/>
        <v>1590.9700000000005</v>
      </c>
      <c r="P135" s="51">
        <f t="shared" si="43"/>
        <v>130</v>
      </c>
      <c r="Q135" s="44">
        <f t="shared" si="44"/>
        <v>0</v>
      </c>
      <c r="R135" s="44">
        <f t="shared" si="45"/>
        <v>0</v>
      </c>
      <c r="S135" s="44">
        <f t="shared" si="46"/>
        <v>0</v>
      </c>
      <c r="T135" s="44">
        <f t="shared" si="47"/>
        <v>0</v>
      </c>
      <c r="U135" s="44">
        <f t="shared" si="48"/>
        <v>0</v>
      </c>
      <c r="V135" s="44">
        <f t="shared" si="49"/>
        <v>0</v>
      </c>
      <c r="W135" s="45"/>
      <c r="X135" s="44">
        <f t="shared" si="50"/>
        <v>0</v>
      </c>
      <c r="Y135" s="44">
        <f t="shared" si="51"/>
        <v>0</v>
      </c>
      <c r="Z135" s="44">
        <f t="shared" si="52"/>
        <v>0</v>
      </c>
      <c r="AA135" s="44">
        <f t="shared" si="53"/>
        <v>0</v>
      </c>
      <c r="AB135" s="44">
        <f t="shared" si="54"/>
        <v>0</v>
      </c>
      <c r="AC135" s="44">
        <f t="shared" si="55"/>
        <v>0</v>
      </c>
      <c r="AD135" s="44">
        <f t="shared" si="56"/>
        <v>0</v>
      </c>
    </row>
    <row r="136" spans="1:30" x14ac:dyDescent="0.2">
      <c r="A136" s="182">
        <v>131</v>
      </c>
      <c r="B136" s="93"/>
      <c r="C136" s="48"/>
      <c r="D136" s="39" t="str">
        <f t="shared" si="38"/>
        <v/>
      </c>
      <c r="E136" s="92"/>
      <c r="F136" s="188"/>
      <c r="G136" s="110"/>
      <c r="H136" s="47"/>
      <c r="I136" s="49">
        <f t="shared" si="39"/>
        <v>1565.7700000000004</v>
      </c>
      <c r="J136" s="183"/>
      <c r="K136" s="153">
        <f t="shared" si="40"/>
        <v>249.85000000000014</v>
      </c>
      <c r="L136" s="47"/>
      <c r="M136" s="47"/>
      <c r="N136" s="41">
        <f t="shared" si="41"/>
        <v>25.2</v>
      </c>
      <c r="O136" s="50">
        <f t="shared" si="42"/>
        <v>1590.9700000000005</v>
      </c>
      <c r="P136" s="51">
        <f t="shared" si="43"/>
        <v>131</v>
      </c>
      <c r="Q136" s="44">
        <f t="shared" si="44"/>
        <v>0</v>
      </c>
      <c r="R136" s="44">
        <f t="shared" si="45"/>
        <v>0</v>
      </c>
      <c r="S136" s="44">
        <f t="shared" si="46"/>
        <v>0</v>
      </c>
      <c r="T136" s="44">
        <f t="shared" si="47"/>
        <v>0</v>
      </c>
      <c r="U136" s="44">
        <f t="shared" si="48"/>
        <v>0</v>
      </c>
      <c r="V136" s="44">
        <f t="shared" si="49"/>
        <v>0</v>
      </c>
      <c r="W136" s="45"/>
      <c r="X136" s="44">
        <f t="shared" si="50"/>
        <v>0</v>
      </c>
      <c r="Y136" s="44">
        <f t="shared" si="51"/>
        <v>0</v>
      </c>
      <c r="Z136" s="44">
        <f t="shared" si="52"/>
        <v>0</v>
      </c>
      <c r="AA136" s="44">
        <f t="shared" si="53"/>
        <v>0</v>
      </c>
      <c r="AB136" s="44">
        <f t="shared" si="54"/>
        <v>0</v>
      </c>
      <c r="AC136" s="44">
        <f t="shared" si="55"/>
        <v>0</v>
      </c>
      <c r="AD136" s="44">
        <f t="shared" si="56"/>
        <v>0</v>
      </c>
    </row>
    <row r="137" spans="1:30" x14ac:dyDescent="0.2">
      <c r="A137" s="182">
        <v>132</v>
      </c>
      <c r="B137" s="93"/>
      <c r="C137" s="48"/>
      <c r="D137" s="39" t="str">
        <f t="shared" si="38"/>
        <v/>
      </c>
      <c r="E137" s="92"/>
      <c r="F137" s="188"/>
      <c r="G137" s="110"/>
      <c r="H137" s="47"/>
      <c r="I137" s="49">
        <f t="shared" si="39"/>
        <v>1565.7700000000004</v>
      </c>
      <c r="J137" s="183"/>
      <c r="K137" s="153">
        <f t="shared" si="40"/>
        <v>249.85000000000014</v>
      </c>
      <c r="L137" s="47"/>
      <c r="M137" s="47"/>
      <c r="N137" s="41">
        <f t="shared" si="41"/>
        <v>25.2</v>
      </c>
      <c r="O137" s="50">
        <f t="shared" si="42"/>
        <v>1590.9700000000005</v>
      </c>
      <c r="P137" s="51">
        <f t="shared" si="43"/>
        <v>132</v>
      </c>
      <c r="Q137" s="44">
        <f t="shared" si="44"/>
        <v>0</v>
      </c>
      <c r="R137" s="44">
        <f t="shared" si="45"/>
        <v>0</v>
      </c>
      <c r="S137" s="44">
        <f t="shared" si="46"/>
        <v>0</v>
      </c>
      <c r="T137" s="44">
        <f t="shared" si="47"/>
        <v>0</v>
      </c>
      <c r="U137" s="44">
        <f t="shared" si="48"/>
        <v>0</v>
      </c>
      <c r="V137" s="44">
        <f t="shared" si="49"/>
        <v>0</v>
      </c>
      <c r="W137" s="45"/>
      <c r="X137" s="44">
        <f t="shared" si="50"/>
        <v>0</v>
      </c>
      <c r="Y137" s="44">
        <f t="shared" si="51"/>
        <v>0</v>
      </c>
      <c r="Z137" s="44">
        <f t="shared" si="52"/>
        <v>0</v>
      </c>
      <c r="AA137" s="44">
        <f t="shared" si="53"/>
        <v>0</v>
      </c>
      <c r="AB137" s="44">
        <f t="shared" si="54"/>
        <v>0</v>
      </c>
      <c r="AC137" s="44">
        <f t="shared" si="55"/>
        <v>0</v>
      </c>
      <c r="AD137" s="44">
        <f t="shared" si="56"/>
        <v>0</v>
      </c>
    </row>
    <row r="138" spans="1:30" x14ac:dyDescent="0.2">
      <c r="A138" s="182">
        <v>133</v>
      </c>
      <c r="B138" s="93"/>
      <c r="C138" s="48"/>
      <c r="D138" s="39" t="str">
        <f t="shared" si="38"/>
        <v/>
      </c>
      <c r="E138" s="92"/>
      <c r="F138" s="188"/>
      <c r="G138" s="110"/>
      <c r="H138" s="47"/>
      <c r="I138" s="49">
        <f t="shared" si="39"/>
        <v>1565.7700000000004</v>
      </c>
      <c r="J138" s="183"/>
      <c r="K138" s="153">
        <f t="shared" si="40"/>
        <v>249.85000000000014</v>
      </c>
      <c r="L138" s="47"/>
      <c r="M138" s="47"/>
      <c r="N138" s="41">
        <f t="shared" si="41"/>
        <v>25.2</v>
      </c>
      <c r="O138" s="50">
        <f t="shared" si="42"/>
        <v>1590.9700000000005</v>
      </c>
      <c r="P138" s="51">
        <f t="shared" si="43"/>
        <v>133</v>
      </c>
      <c r="Q138" s="44">
        <f t="shared" si="44"/>
        <v>0</v>
      </c>
      <c r="R138" s="44">
        <f t="shared" si="45"/>
        <v>0</v>
      </c>
      <c r="S138" s="44">
        <f t="shared" si="46"/>
        <v>0</v>
      </c>
      <c r="T138" s="44">
        <f t="shared" si="47"/>
        <v>0</v>
      </c>
      <c r="U138" s="44">
        <f t="shared" si="48"/>
        <v>0</v>
      </c>
      <c r="V138" s="44">
        <f t="shared" si="49"/>
        <v>0</v>
      </c>
      <c r="W138" s="45"/>
      <c r="X138" s="44">
        <f t="shared" si="50"/>
        <v>0</v>
      </c>
      <c r="Y138" s="44">
        <f t="shared" si="51"/>
        <v>0</v>
      </c>
      <c r="Z138" s="44">
        <f t="shared" si="52"/>
        <v>0</v>
      </c>
      <c r="AA138" s="44">
        <f t="shared" si="53"/>
        <v>0</v>
      </c>
      <c r="AB138" s="44">
        <f t="shared" si="54"/>
        <v>0</v>
      </c>
      <c r="AC138" s="44">
        <f t="shared" si="55"/>
        <v>0</v>
      </c>
      <c r="AD138" s="44">
        <f t="shared" si="56"/>
        <v>0</v>
      </c>
    </row>
    <row r="139" spans="1:30" x14ac:dyDescent="0.2">
      <c r="A139" s="182">
        <v>134</v>
      </c>
      <c r="B139" s="93"/>
      <c r="C139" s="48"/>
      <c r="D139" s="39" t="str">
        <f t="shared" si="38"/>
        <v/>
      </c>
      <c r="E139" s="92"/>
      <c r="F139" s="188"/>
      <c r="G139" s="110"/>
      <c r="H139" s="47"/>
      <c r="I139" s="49">
        <f t="shared" si="39"/>
        <v>1565.7700000000004</v>
      </c>
      <c r="J139" s="183"/>
      <c r="K139" s="153">
        <f t="shared" si="40"/>
        <v>249.85000000000014</v>
      </c>
      <c r="L139" s="47"/>
      <c r="M139" s="47"/>
      <c r="N139" s="41">
        <f t="shared" si="41"/>
        <v>25.2</v>
      </c>
      <c r="O139" s="50">
        <f t="shared" si="42"/>
        <v>1590.9700000000005</v>
      </c>
      <c r="P139" s="51">
        <f t="shared" si="43"/>
        <v>134</v>
      </c>
      <c r="Q139" s="44">
        <f t="shared" si="44"/>
        <v>0</v>
      </c>
      <c r="R139" s="44">
        <f t="shared" si="45"/>
        <v>0</v>
      </c>
      <c r="S139" s="44">
        <f t="shared" si="46"/>
        <v>0</v>
      </c>
      <c r="T139" s="44">
        <f t="shared" si="47"/>
        <v>0</v>
      </c>
      <c r="U139" s="44">
        <f t="shared" si="48"/>
        <v>0</v>
      </c>
      <c r="V139" s="44">
        <f t="shared" si="49"/>
        <v>0</v>
      </c>
      <c r="W139" s="45"/>
      <c r="X139" s="44">
        <f t="shared" si="50"/>
        <v>0</v>
      </c>
      <c r="Y139" s="44">
        <f t="shared" si="51"/>
        <v>0</v>
      </c>
      <c r="Z139" s="44">
        <f t="shared" si="52"/>
        <v>0</v>
      </c>
      <c r="AA139" s="44">
        <f t="shared" si="53"/>
        <v>0</v>
      </c>
      <c r="AB139" s="44">
        <f t="shared" si="54"/>
        <v>0</v>
      </c>
      <c r="AC139" s="44">
        <f t="shared" si="55"/>
        <v>0</v>
      </c>
      <c r="AD139" s="44">
        <f t="shared" si="56"/>
        <v>0</v>
      </c>
    </row>
    <row r="140" spans="1:30" x14ac:dyDescent="0.2">
      <c r="A140" s="182">
        <v>135</v>
      </c>
      <c r="B140" s="93"/>
      <c r="C140" s="48"/>
      <c r="D140" s="39" t="str">
        <f t="shared" si="38"/>
        <v/>
      </c>
      <c r="E140" s="92"/>
      <c r="F140" s="188"/>
      <c r="G140" s="110"/>
      <c r="H140" s="47"/>
      <c r="I140" s="49">
        <f t="shared" si="39"/>
        <v>1565.7700000000004</v>
      </c>
      <c r="J140" s="183"/>
      <c r="K140" s="153">
        <f t="shared" si="40"/>
        <v>249.85000000000014</v>
      </c>
      <c r="L140" s="47"/>
      <c r="M140" s="47"/>
      <c r="N140" s="41">
        <f t="shared" si="41"/>
        <v>25.2</v>
      </c>
      <c r="O140" s="50">
        <f t="shared" si="42"/>
        <v>1590.9700000000005</v>
      </c>
      <c r="P140" s="51">
        <f t="shared" si="43"/>
        <v>135</v>
      </c>
      <c r="Q140" s="44">
        <f t="shared" si="44"/>
        <v>0</v>
      </c>
      <c r="R140" s="44">
        <f t="shared" si="45"/>
        <v>0</v>
      </c>
      <c r="S140" s="44">
        <f t="shared" si="46"/>
        <v>0</v>
      </c>
      <c r="T140" s="44">
        <f t="shared" si="47"/>
        <v>0</v>
      </c>
      <c r="U140" s="44">
        <f t="shared" si="48"/>
        <v>0</v>
      </c>
      <c r="V140" s="44">
        <f t="shared" si="49"/>
        <v>0</v>
      </c>
      <c r="W140" s="45"/>
      <c r="X140" s="44">
        <f t="shared" si="50"/>
        <v>0</v>
      </c>
      <c r="Y140" s="44">
        <f t="shared" si="51"/>
        <v>0</v>
      </c>
      <c r="Z140" s="44">
        <f t="shared" si="52"/>
        <v>0</v>
      </c>
      <c r="AA140" s="44">
        <f t="shared" si="53"/>
        <v>0</v>
      </c>
      <c r="AB140" s="44">
        <f t="shared" si="54"/>
        <v>0</v>
      </c>
      <c r="AC140" s="44">
        <f t="shared" si="55"/>
        <v>0</v>
      </c>
      <c r="AD140" s="44">
        <f t="shared" si="56"/>
        <v>0</v>
      </c>
    </row>
    <row r="141" spans="1:30" x14ac:dyDescent="0.2">
      <c r="A141" s="182">
        <v>136</v>
      </c>
      <c r="B141" s="93"/>
      <c r="C141" s="48"/>
      <c r="D141" s="39" t="str">
        <f t="shared" si="38"/>
        <v/>
      </c>
      <c r="E141" s="92"/>
      <c r="F141" s="188"/>
      <c r="G141" s="110"/>
      <c r="H141" s="47"/>
      <c r="I141" s="49">
        <f t="shared" si="39"/>
        <v>1565.7700000000004</v>
      </c>
      <c r="J141" s="183"/>
      <c r="K141" s="153">
        <f t="shared" si="40"/>
        <v>249.85000000000014</v>
      </c>
      <c r="L141" s="47"/>
      <c r="M141" s="47"/>
      <c r="N141" s="41">
        <f t="shared" si="41"/>
        <v>25.2</v>
      </c>
      <c r="O141" s="50">
        <f t="shared" si="42"/>
        <v>1590.9700000000005</v>
      </c>
      <c r="P141" s="51">
        <f t="shared" si="43"/>
        <v>136</v>
      </c>
      <c r="Q141" s="44">
        <f t="shared" si="44"/>
        <v>0</v>
      </c>
      <c r="R141" s="44">
        <f t="shared" si="45"/>
        <v>0</v>
      </c>
      <c r="S141" s="44">
        <f t="shared" si="46"/>
        <v>0</v>
      </c>
      <c r="T141" s="44">
        <f t="shared" si="47"/>
        <v>0</v>
      </c>
      <c r="U141" s="44">
        <f t="shared" si="48"/>
        <v>0</v>
      </c>
      <c r="V141" s="44">
        <f t="shared" si="49"/>
        <v>0</v>
      </c>
      <c r="W141" s="45"/>
      <c r="X141" s="44">
        <f t="shared" si="50"/>
        <v>0</v>
      </c>
      <c r="Y141" s="44">
        <f t="shared" si="51"/>
        <v>0</v>
      </c>
      <c r="Z141" s="44">
        <f t="shared" si="52"/>
        <v>0</v>
      </c>
      <c r="AA141" s="44">
        <f t="shared" si="53"/>
        <v>0</v>
      </c>
      <c r="AB141" s="44">
        <f t="shared" si="54"/>
        <v>0</v>
      </c>
      <c r="AC141" s="44">
        <f t="shared" si="55"/>
        <v>0</v>
      </c>
      <c r="AD141" s="44">
        <f t="shared" si="56"/>
        <v>0</v>
      </c>
    </row>
    <row r="142" spans="1:30" x14ac:dyDescent="0.2">
      <c r="A142" s="182">
        <v>137</v>
      </c>
      <c r="B142" s="93"/>
      <c r="C142" s="48"/>
      <c r="D142" s="39" t="str">
        <f t="shared" si="38"/>
        <v/>
      </c>
      <c r="E142" s="92"/>
      <c r="F142" s="188"/>
      <c r="G142" s="110"/>
      <c r="H142" s="47"/>
      <c r="I142" s="49">
        <f t="shared" si="39"/>
        <v>1565.7700000000004</v>
      </c>
      <c r="J142" s="183"/>
      <c r="K142" s="153">
        <f t="shared" si="40"/>
        <v>249.85000000000014</v>
      </c>
      <c r="L142" s="47"/>
      <c r="M142" s="47"/>
      <c r="N142" s="41">
        <f t="shared" si="41"/>
        <v>25.2</v>
      </c>
      <c r="O142" s="50">
        <f t="shared" si="42"/>
        <v>1590.9700000000005</v>
      </c>
      <c r="P142" s="51">
        <f t="shared" si="43"/>
        <v>137</v>
      </c>
      <c r="Q142" s="44">
        <f t="shared" si="44"/>
        <v>0</v>
      </c>
      <c r="R142" s="44">
        <f t="shared" si="45"/>
        <v>0</v>
      </c>
      <c r="S142" s="44">
        <f t="shared" si="46"/>
        <v>0</v>
      </c>
      <c r="T142" s="44">
        <f t="shared" si="47"/>
        <v>0</v>
      </c>
      <c r="U142" s="44">
        <f t="shared" si="48"/>
        <v>0</v>
      </c>
      <c r="V142" s="44">
        <f t="shared" si="49"/>
        <v>0</v>
      </c>
      <c r="W142" s="45"/>
      <c r="X142" s="44">
        <f t="shared" si="50"/>
        <v>0</v>
      </c>
      <c r="Y142" s="44">
        <f t="shared" si="51"/>
        <v>0</v>
      </c>
      <c r="Z142" s="44">
        <f t="shared" si="52"/>
        <v>0</v>
      </c>
      <c r="AA142" s="44">
        <f t="shared" si="53"/>
        <v>0</v>
      </c>
      <c r="AB142" s="44">
        <f t="shared" si="54"/>
        <v>0</v>
      </c>
      <c r="AC142" s="44">
        <f t="shared" si="55"/>
        <v>0</v>
      </c>
      <c r="AD142" s="44">
        <f t="shared" si="56"/>
        <v>0</v>
      </c>
    </row>
    <row r="143" spans="1:30" x14ac:dyDescent="0.2">
      <c r="A143" s="182">
        <v>138</v>
      </c>
      <c r="B143" s="93"/>
      <c r="C143" s="48"/>
      <c r="D143" s="39" t="str">
        <f t="shared" si="38"/>
        <v/>
      </c>
      <c r="E143" s="92"/>
      <c r="F143" s="188"/>
      <c r="G143" s="110"/>
      <c r="H143" s="47"/>
      <c r="I143" s="49">
        <f t="shared" si="39"/>
        <v>1565.7700000000004</v>
      </c>
      <c r="J143" s="183"/>
      <c r="K143" s="153">
        <f t="shared" si="40"/>
        <v>249.85000000000014</v>
      </c>
      <c r="L143" s="47"/>
      <c r="M143" s="47"/>
      <c r="N143" s="41">
        <f t="shared" si="41"/>
        <v>25.2</v>
      </c>
      <c r="O143" s="50">
        <f t="shared" si="42"/>
        <v>1590.9700000000005</v>
      </c>
      <c r="P143" s="51">
        <f t="shared" si="43"/>
        <v>138</v>
      </c>
      <c r="Q143" s="44">
        <f t="shared" si="44"/>
        <v>0</v>
      </c>
      <c r="R143" s="44">
        <f t="shared" si="45"/>
        <v>0</v>
      </c>
      <c r="S143" s="44">
        <f t="shared" si="46"/>
        <v>0</v>
      </c>
      <c r="T143" s="44">
        <f t="shared" si="47"/>
        <v>0</v>
      </c>
      <c r="U143" s="44">
        <f t="shared" si="48"/>
        <v>0</v>
      </c>
      <c r="V143" s="44">
        <f t="shared" si="49"/>
        <v>0</v>
      </c>
      <c r="W143" s="45"/>
      <c r="X143" s="44">
        <f t="shared" si="50"/>
        <v>0</v>
      </c>
      <c r="Y143" s="44">
        <f t="shared" si="51"/>
        <v>0</v>
      </c>
      <c r="Z143" s="44">
        <f t="shared" si="52"/>
        <v>0</v>
      </c>
      <c r="AA143" s="44">
        <f t="shared" si="53"/>
        <v>0</v>
      </c>
      <c r="AB143" s="44">
        <f t="shared" si="54"/>
        <v>0</v>
      </c>
      <c r="AC143" s="44">
        <f t="shared" si="55"/>
        <v>0</v>
      </c>
      <c r="AD143" s="44">
        <f t="shared" si="56"/>
        <v>0</v>
      </c>
    </row>
    <row r="144" spans="1:30" x14ac:dyDescent="0.2">
      <c r="A144" s="182">
        <v>139</v>
      </c>
      <c r="B144" s="93"/>
      <c r="C144" s="48"/>
      <c r="D144" s="39" t="str">
        <f t="shared" si="38"/>
        <v/>
      </c>
      <c r="E144" s="92"/>
      <c r="F144" s="188"/>
      <c r="G144" s="110"/>
      <c r="H144" s="47"/>
      <c r="I144" s="49">
        <f t="shared" si="39"/>
        <v>1565.7700000000004</v>
      </c>
      <c r="J144" s="183"/>
      <c r="K144" s="153">
        <f t="shared" si="40"/>
        <v>249.85000000000014</v>
      </c>
      <c r="L144" s="47"/>
      <c r="M144" s="47"/>
      <c r="N144" s="41">
        <f t="shared" si="41"/>
        <v>25.2</v>
      </c>
      <c r="O144" s="50">
        <f t="shared" si="42"/>
        <v>1590.9700000000005</v>
      </c>
      <c r="P144" s="51">
        <f t="shared" si="43"/>
        <v>139</v>
      </c>
      <c r="Q144" s="44">
        <f t="shared" si="44"/>
        <v>0</v>
      </c>
      <c r="R144" s="44">
        <f t="shared" si="45"/>
        <v>0</v>
      </c>
      <c r="S144" s="44">
        <f t="shared" si="46"/>
        <v>0</v>
      </c>
      <c r="T144" s="44">
        <f t="shared" si="47"/>
        <v>0</v>
      </c>
      <c r="U144" s="44">
        <f t="shared" si="48"/>
        <v>0</v>
      </c>
      <c r="V144" s="44">
        <f t="shared" si="49"/>
        <v>0</v>
      </c>
      <c r="W144" s="45"/>
      <c r="X144" s="44">
        <f t="shared" si="50"/>
        <v>0</v>
      </c>
      <c r="Y144" s="44">
        <f t="shared" si="51"/>
        <v>0</v>
      </c>
      <c r="Z144" s="44">
        <f t="shared" si="52"/>
        <v>0</v>
      </c>
      <c r="AA144" s="44">
        <f t="shared" si="53"/>
        <v>0</v>
      </c>
      <c r="AB144" s="44">
        <f t="shared" si="54"/>
        <v>0</v>
      </c>
      <c r="AC144" s="44">
        <f t="shared" si="55"/>
        <v>0</v>
      </c>
      <c r="AD144" s="44">
        <f t="shared" si="56"/>
        <v>0</v>
      </c>
    </row>
    <row r="145" spans="1:30" x14ac:dyDescent="0.2">
      <c r="A145" s="182">
        <v>140</v>
      </c>
      <c r="B145" s="93"/>
      <c r="C145" s="48"/>
      <c r="D145" s="39" t="str">
        <f t="shared" si="38"/>
        <v/>
      </c>
      <c r="E145" s="92"/>
      <c r="F145" s="188"/>
      <c r="G145" s="110"/>
      <c r="H145" s="47"/>
      <c r="I145" s="49">
        <f t="shared" si="39"/>
        <v>1565.7700000000004</v>
      </c>
      <c r="J145" s="183"/>
      <c r="K145" s="153">
        <f t="shared" si="40"/>
        <v>249.85000000000014</v>
      </c>
      <c r="L145" s="47"/>
      <c r="M145" s="47"/>
      <c r="N145" s="41">
        <f t="shared" si="41"/>
        <v>25.2</v>
      </c>
      <c r="O145" s="50">
        <f t="shared" si="42"/>
        <v>1590.9700000000005</v>
      </c>
      <c r="P145" s="51">
        <f t="shared" si="43"/>
        <v>140</v>
      </c>
      <c r="Q145" s="44">
        <f t="shared" si="44"/>
        <v>0</v>
      </c>
      <c r="R145" s="44">
        <f t="shared" si="45"/>
        <v>0</v>
      </c>
      <c r="S145" s="44">
        <f t="shared" si="46"/>
        <v>0</v>
      </c>
      <c r="T145" s="44">
        <f t="shared" si="47"/>
        <v>0</v>
      </c>
      <c r="U145" s="44">
        <f t="shared" si="48"/>
        <v>0</v>
      </c>
      <c r="V145" s="44">
        <f t="shared" si="49"/>
        <v>0</v>
      </c>
      <c r="W145" s="45"/>
      <c r="X145" s="44">
        <f t="shared" si="50"/>
        <v>0</v>
      </c>
      <c r="Y145" s="44">
        <f t="shared" si="51"/>
        <v>0</v>
      </c>
      <c r="Z145" s="44">
        <f t="shared" si="52"/>
        <v>0</v>
      </c>
      <c r="AA145" s="44">
        <f t="shared" si="53"/>
        <v>0</v>
      </c>
      <c r="AB145" s="44">
        <f t="shared" si="54"/>
        <v>0</v>
      </c>
      <c r="AC145" s="44">
        <f t="shared" si="55"/>
        <v>0</v>
      </c>
      <c r="AD145" s="44">
        <f t="shared" si="56"/>
        <v>0</v>
      </c>
    </row>
    <row r="146" spans="1:30" x14ac:dyDescent="0.2">
      <c r="A146" s="182">
        <v>141</v>
      </c>
      <c r="B146" s="93"/>
      <c r="C146" s="48"/>
      <c r="D146" s="39" t="str">
        <f t="shared" si="38"/>
        <v/>
      </c>
      <c r="E146" s="92"/>
      <c r="F146" s="188"/>
      <c r="G146" s="110"/>
      <c r="H146" s="47"/>
      <c r="I146" s="49">
        <f t="shared" si="39"/>
        <v>1565.7700000000004</v>
      </c>
      <c r="J146" s="183"/>
      <c r="K146" s="153">
        <f t="shared" si="40"/>
        <v>249.85000000000014</v>
      </c>
      <c r="L146" s="47"/>
      <c r="M146" s="47"/>
      <c r="N146" s="41">
        <f t="shared" si="41"/>
        <v>25.2</v>
      </c>
      <c r="O146" s="50">
        <f t="shared" si="42"/>
        <v>1590.9700000000005</v>
      </c>
      <c r="P146" s="51">
        <f t="shared" si="43"/>
        <v>141</v>
      </c>
      <c r="Q146" s="44">
        <f t="shared" si="44"/>
        <v>0</v>
      </c>
      <c r="R146" s="44">
        <f t="shared" si="45"/>
        <v>0</v>
      </c>
      <c r="S146" s="44">
        <f t="shared" si="46"/>
        <v>0</v>
      </c>
      <c r="T146" s="44">
        <f t="shared" si="47"/>
        <v>0</v>
      </c>
      <c r="U146" s="44">
        <f t="shared" si="48"/>
        <v>0</v>
      </c>
      <c r="V146" s="44">
        <f t="shared" si="49"/>
        <v>0</v>
      </c>
      <c r="W146" s="45"/>
      <c r="X146" s="44">
        <f t="shared" si="50"/>
        <v>0</v>
      </c>
      <c r="Y146" s="44">
        <f t="shared" si="51"/>
        <v>0</v>
      </c>
      <c r="Z146" s="44">
        <f t="shared" si="52"/>
        <v>0</v>
      </c>
      <c r="AA146" s="44">
        <f t="shared" si="53"/>
        <v>0</v>
      </c>
      <c r="AB146" s="44">
        <f t="shared" si="54"/>
        <v>0</v>
      </c>
      <c r="AC146" s="44">
        <f t="shared" si="55"/>
        <v>0</v>
      </c>
      <c r="AD146" s="44">
        <f t="shared" si="56"/>
        <v>0</v>
      </c>
    </row>
    <row r="147" spans="1:30" x14ac:dyDescent="0.2">
      <c r="A147" s="182">
        <v>142</v>
      </c>
      <c r="B147" s="93"/>
      <c r="C147" s="48"/>
      <c r="D147" s="39" t="str">
        <f t="shared" si="38"/>
        <v/>
      </c>
      <c r="E147" s="92"/>
      <c r="F147" s="188"/>
      <c r="G147" s="110"/>
      <c r="H147" s="47"/>
      <c r="I147" s="49">
        <f t="shared" si="39"/>
        <v>1565.7700000000004</v>
      </c>
      <c r="J147" s="183"/>
      <c r="K147" s="153">
        <f t="shared" si="40"/>
        <v>249.85000000000014</v>
      </c>
      <c r="L147" s="47"/>
      <c r="M147" s="47"/>
      <c r="N147" s="41">
        <f t="shared" si="41"/>
        <v>25.2</v>
      </c>
      <c r="O147" s="50">
        <f t="shared" si="42"/>
        <v>1590.9700000000005</v>
      </c>
      <c r="P147" s="51">
        <f t="shared" si="43"/>
        <v>142</v>
      </c>
      <c r="Q147" s="44">
        <f t="shared" si="44"/>
        <v>0</v>
      </c>
      <c r="R147" s="44">
        <f t="shared" si="45"/>
        <v>0</v>
      </c>
      <c r="S147" s="44">
        <f t="shared" si="46"/>
        <v>0</v>
      </c>
      <c r="T147" s="44">
        <f t="shared" si="47"/>
        <v>0</v>
      </c>
      <c r="U147" s="44">
        <f t="shared" si="48"/>
        <v>0</v>
      </c>
      <c r="V147" s="44">
        <f t="shared" si="49"/>
        <v>0</v>
      </c>
      <c r="W147" s="45"/>
      <c r="X147" s="44">
        <f t="shared" si="50"/>
        <v>0</v>
      </c>
      <c r="Y147" s="44">
        <f t="shared" si="51"/>
        <v>0</v>
      </c>
      <c r="Z147" s="44">
        <f t="shared" si="52"/>
        <v>0</v>
      </c>
      <c r="AA147" s="44">
        <f t="shared" si="53"/>
        <v>0</v>
      </c>
      <c r="AB147" s="44">
        <f t="shared" si="54"/>
        <v>0</v>
      </c>
      <c r="AC147" s="44">
        <f t="shared" si="55"/>
        <v>0</v>
      </c>
      <c r="AD147" s="44">
        <f t="shared" si="56"/>
        <v>0</v>
      </c>
    </row>
    <row r="148" spans="1:30" x14ac:dyDescent="0.2">
      <c r="A148" s="182">
        <v>143</v>
      </c>
      <c r="B148" s="93"/>
      <c r="C148" s="48"/>
      <c r="D148" s="39" t="str">
        <f t="shared" si="38"/>
        <v/>
      </c>
      <c r="E148" s="92"/>
      <c r="F148" s="188"/>
      <c r="G148" s="110"/>
      <c r="H148" s="47"/>
      <c r="I148" s="49">
        <f t="shared" si="39"/>
        <v>1565.7700000000004</v>
      </c>
      <c r="J148" s="183"/>
      <c r="K148" s="153">
        <f t="shared" si="40"/>
        <v>249.85000000000014</v>
      </c>
      <c r="L148" s="47"/>
      <c r="M148" s="47"/>
      <c r="N148" s="41">
        <f t="shared" si="41"/>
        <v>25.2</v>
      </c>
      <c r="O148" s="50">
        <f t="shared" si="42"/>
        <v>1590.9700000000005</v>
      </c>
      <c r="P148" s="51">
        <f t="shared" si="43"/>
        <v>143</v>
      </c>
      <c r="Q148" s="44">
        <f t="shared" si="44"/>
        <v>0</v>
      </c>
      <c r="R148" s="44">
        <f t="shared" si="45"/>
        <v>0</v>
      </c>
      <c r="S148" s="44">
        <f t="shared" si="46"/>
        <v>0</v>
      </c>
      <c r="T148" s="44">
        <f t="shared" si="47"/>
        <v>0</v>
      </c>
      <c r="U148" s="44">
        <f t="shared" si="48"/>
        <v>0</v>
      </c>
      <c r="V148" s="44">
        <f t="shared" si="49"/>
        <v>0</v>
      </c>
      <c r="W148" s="45"/>
      <c r="X148" s="44">
        <f t="shared" si="50"/>
        <v>0</v>
      </c>
      <c r="Y148" s="44">
        <f t="shared" si="51"/>
        <v>0</v>
      </c>
      <c r="Z148" s="44">
        <f t="shared" si="52"/>
        <v>0</v>
      </c>
      <c r="AA148" s="44">
        <f t="shared" si="53"/>
        <v>0</v>
      </c>
      <c r="AB148" s="44">
        <f t="shared" si="54"/>
        <v>0</v>
      </c>
      <c r="AC148" s="44">
        <f t="shared" si="55"/>
        <v>0</v>
      </c>
      <c r="AD148" s="44">
        <f t="shared" si="56"/>
        <v>0</v>
      </c>
    </row>
    <row r="149" spans="1:30" x14ac:dyDescent="0.2">
      <c r="A149" s="182">
        <v>144</v>
      </c>
      <c r="B149" s="93"/>
      <c r="C149" s="48"/>
      <c r="D149" s="39" t="str">
        <f t="shared" si="38"/>
        <v/>
      </c>
      <c r="E149" s="92"/>
      <c r="F149" s="188"/>
      <c r="G149" s="110"/>
      <c r="H149" s="47"/>
      <c r="I149" s="49">
        <f t="shared" si="39"/>
        <v>1565.7700000000004</v>
      </c>
      <c r="J149" s="183"/>
      <c r="K149" s="153">
        <f t="shared" si="40"/>
        <v>249.85000000000014</v>
      </c>
      <c r="L149" s="47"/>
      <c r="M149" s="47"/>
      <c r="N149" s="41">
        <f t="shared" si="41"/>
        <v>25.2</v>
      </c>
      <c r="O149" s="50">
        <f t="shared" si="42"/>
        <v>1590.9700000000005</v>
      </c>
      <c r="P149" s="51">
        <f t="shared" si="43"/>
        <v>144</v>
      </c>
      <c r="Q149" s="44">
        <f t="shared" si="44"/>
        <v>0</v>
      </c>
      <c r="R149" s="44">
        <f t="shared" si="45"/>
        <v>0</v>
      </c>
      <c r="S149" s="44">
        <f t="shared" si="46"/>
        <v>0</v>
      </c>
      <c r="T149" s="44">
        <f t="shared" si="47"/>
        <v>0</v>
      </c>
      <c r="U149" s="44">
        <f t="shared" si="48"/>
        <v>0</v>
      </c>
      <c r="V149" s="44">
        <f t="shared" si="49"/>
        <v>0</v>
      </c>
      <c r="W149" s="45"/>
      <c r="X149" s="44">
        <f t="shared" si="50"/>
        <v>0</v>
      </c>
      <c r="Y149" s="44">
        <f t="shared" si="51"/>
        <v>0</v>
      </c>
      <c r="Z149" s="44">
        <f t="shared" si="52"/>
        <v>0</v>
      </c>
      <c r="AA149" s="44">
        <f t="shared" si="53"/>
        <v>0</v>
      </c>
      <c r="AB149" s="44">
        <f t="shared" si="54"/>
        <v>0</v>
      </c>
      <c r="AC149" s="44">
        <f t="shared" si="55"/>
        <v>0</v>
      </c>
      <c r="AD149" s="44">
        <f t="shared" si="56"/>
        <v>0</v>
      </c>
    </row>
    <row r="150" spans="1:30" x14ac:dyDescent="0.2">
      <c r="A150" s="182">
        <v>145</v>
      </c>
      <c r="B150" s="93"/>
      <c r="C150" s="48"/>
      <c r="D150" s="39" t="str">
        <f t="shared" si="38"/>
        <v/>
      </c>
      <c r="E150" s="92"/>
      <c r="F150" s="188"/>
      <c r="G150" s="110"/>
      <c r="H150" s="47"/>
      <c r="I150" s="49">
        <f t="shared" si="39"/>
        <v>1565.7700000000004</v>
      </c>
      <c r="J150" s="183"/>
      <c r="K150" s="153">
        <f t="shared" si="40"/>
        <v>249.85000000000014</v>
      </c>
      <c r="L150" s="47"/>
      <c r="M150" s="47"/>
      <c r="N150" s="41">
        <f t="shared" si="41"/>
        <v>25.2</v>
      </c>
      <c r="O150" s="50">
        <f t="shared" si="42"/>
        <v>1590.9700000000005</v>
      </c>
      <c r="P150" s="51">
        <f t="shared" si="43"/>
        <v>145</v>
      </c>
      <c r="Q150" s="44">
        <f t="shared" si="44"/>
        <v>0</v>
      </c>
      <c r="R150" s="44">
        <f t="shared" si="45"/>
        <v>0</v>
      </c>
      <c r="S150" s="44">
        <f t="shared" si="46"/>
        <v>0</v>
      </c>
      <c r="T150" s="44">
        <f t="shared" si="47"/>
        <v>0</v>
      </c>
      <c r="U150" s="44">
        <f t="shared" si="48"/>
        <v>0</v>
      </c>
      <c r="V150" s="44">
        <f t="shared" si="49"/>
        <v>0</v>
      </c>
      <c r="W150" s="45"/>
      <c r="X150" s="44">
        <f t="shared" si="50"/>
        <v>0</v>
      </c>
      <c r="Y150" s="44">
        <f t="shared" si="51"/>
        <v>0</v>
      </c>
      <c r="Z150" s="44">
        <f t="shared" si="52"/>
        <v>0</v>
      </c>
      <c r="AA150" s="44">
        <f t="shared" si="53"/>
        <v>0</v>
      </c>
      <c r="AB150" s="44">
        <f t="shared" si="54"/>
        <v>0</v>
      </c>
      <c r="AC150" s="44">
        <f t="shared" si="55"/>
        <v>0</v>
      </c>
      <c r="AD150" s="44">
        <f t="shared" si="56"/>
        <v>0</v>
      </c>
    </row>
    <row r="151" spans="1:30" x14ac:dyDescent="0.2">
      <c r="A151" s="182">
        <v>146</v>
      </c>
      <c r="B151" s="93"/>
      <c r="C151" s="48"/>
      <c r="D151" s="39" t="str">
        <f t="shared" si="38"/>
        <v/>
      </c>
      <c r="E151" s="92"/>
      <c r="F151" s="188"/>
      <c r="G151" s="110"/>
      <c r="H151" s="47"/>
      <c r="I151" s="49">
        <f t="shared" si="39"/>
        <v>1565.7700000000004</v>
      </c>
      <c r="J151" s="183"/>
      <c r="K151" s="153">
        <f t="shared" si="40"/>
        <v>249.85000000000014</v>
      </c>
      <c r="L151" s="47"/>
      <c r="M151" s="47"/>
      <c r="N151" s="41">
        <f t="shared" si="41"/>
        <v>25.2</v>
      </c>
      <c r="O151" s="50">
        <f t="shared" si="42"/>
        <v>1590.9700000000005</v>
      </c>
      <c r="P151" s="51">
        <f t="shared" si="43"/>
        <v>146</v>
      </c>
      <c r="Q151" s="44">
        <f t="shared" si="44"/>
        <v>0</v>
      </c>
      <c r="R151" s="44">
        <f t="shared" si="45"/>
        <v>0</v>
      </c>
      <c r="S151" s="44">
        <f t="shared" si="46"/>
        <v>0</v>
      </c>
      <c r="T151" s="44">
        <f t="shared" si="47"/>
        <v>0</v>
      </c>
      <c r="U151" s="44">
        <f t="shared" si="48"/>
        <v>0</v>
      </c>
      <c r="V151" s="44">
        <f t="shared" si="49"/>
        <v>0</v>
      </c>
      <c r="W151" s="45"/>
      <c r="X151" s="44">
        <f t="shared" si="50"/>
        <v>0</v>
      </c>
      <c r="Y151" s="44">
        <f t="shared" si="51"/>
        <v>0</v>
      </c>
      <c r="Z151" s="44">
        <f t="shared" si="52"/>
        <v>0</v>
      </c>
      <c r="AA151" s="44">
        <f t="shared" si="53"/>
        <v>0</v>
      </c>
      <c r="AB151" s="44">
        <f t="shared" si="54"/>
        <v>0</v>
      </c>
      <c r="AC151" s="44">
        <f t="shared" si="55"/>
        <v>0</v>
      </c>
      <c r="AD151" s="44">
        <f t="shared" si="56"/>
        <v>0</v>
      </c>
    </row>
    <row r="152" spans="1:30" x14ac:dyDescent="0.2">
      <c r="A152" s="182">
        <v>147</v>
      </c>
      <c r="B152" s="93"/>
      <c r="C152" s="48"/>
      <c r="D152" s="39" t="str">
        <f t="shared" si="38"/>
        <v/>
      </c>
      <c r="E152" s="92"/>
      <c r="F152" s="188"/>
      <c r="G152" s="110"/>
      <c r="H152" s="47"/>
      <c r="I152" s="49">
        <f t="shared" si="39"/>
        <v>1565.7700000000004</v>
      </c>
      <c r="J152" s="183"/>
      <c r="K152" s="153">
        <f t="shared" si="40"/>
        <v>249.85000000000014</v>
      </c>
      <c r="L152" s="47"/>
      <c r="M152" s="47"/>
      <c r="N152" s="41">
        <f t="shared" si="41"/>
        <v>25.2</v>
      </c>
      <c r="O152" s="50">
        <f t="shared" si="42"/>
        <v>1590.9700000000005</v>
      </c>
      <c r="P152" s="51">
        <f t="shared" si="43"/>
        <v>147</v>
      </c>
      <c r="Q152" s="44">
        <f t="shared" si="44"/>
        <v>0</v>
      </c>
      <c r="R152" s="44">
        <f t="shared" si="45"/>
        <v>0</v>
      </c>
      <c r="S152" s="44">
        <f t="shared" si="46"/>
        <v>0</v>
      </c>
      <c r="T152" s="44">
        <f t="shared" si="47"/>
        <v>0</v>
      </c>
      <c r="U152" s="44">
        <f t="shared" si="48"/>
        <v>0</v>
      </c>
      <c r="V152" s="44">
        <f t="shared" si="49"/>
        <v>0</v>
      </c>
      <c r="W152" s="45"/>
      <c r="X152" s="44">
        <f t="shared" si="50"/>
        <v>0</v>
      </c>
      <c r="Y152" s="44">
        <f t="shared" si="51"/>
        <v>0</v>
      </c>
      <c r="Z152" s="44">
        <f t="shared" si="52"/>
        <v>0</v>
      </c>
      <c r="AA152" s="44">
        <f t="shared" si="53"/>
        <v>0</v>
      </c>
      <c r="AB152" s="44">
        <f t="shared" si="54"/>
        <v>0</v>
      </c>
      <c r="AC152" s="44">
        <f t="shared" si="55"/>
        <v>0</v>
      </c>
      <c r="AD152" s="44">
        <f t="shared" si="56"/>
        <v>0</v>
      </c>
    </row>
    <row r="153" spans="1:30" x14ac:dyDescent="0.2">
      <c r="A153" s="182">
        <v>148</v>
      </c>
      <c r="B153" s="93"/>
      <c r="C153" s="48"/>
      <c r="D153" s="39" t="str">
        <f t="shared" si="38"/>
        <v/>
      </c>
      <c r="E153" s="92"/>
      <c r="F153" s="188"/>
      <c r="G153" s="110"/>
      <c r="H153" s="47"/>
      <c r="I153" s="49">
        <f t="shared" si="39"/>
        <v>1565.7700000000004</v>
      </c>
      <c r="J153" s="183"/>
      <c r="K153" s="153">
        <f t="shared" si="40"/>
        <v>249.85000000000014</v>
      </c>
      <c r="L153" s="47"/>
      <c r="M153" s="47"/>
      <c r="N153" s="41">
        <f t="shared" si="41"/>
        <v>25.2</v>
      </c>
      <c r="O153" s="50">
        <f t="shared" si="42"/>
        <v>1590.9700000000005</v>
      </c>
      <c r="P153" s="51">
        <f t="shared" si="43"/>
        <v>148</v>
      </c>
      <c r="Q153" s="44">
        <f t="shared" si="44"/>
        <v>0</v>
      </c>
      <c r="R153" s="44">
        <f t="shared" si="45"/>
        <v>0</v>
      </c>
      <c r="S153" s="44">
        <f t="shared" si="46"/>
        <v>0</v>
      </c>
      <c r="T153" s="44">
        <f t="shared" si="47"/>
        <v>0</v>
      </c>
      <c r="U153" s="44">
        <f t="shared" si="48"/>
        <v>0</v>
      </c>
      <c r="V153" s="44">
        <f t="shared" si="49"/>
        <v>0</v>
      </c>
      <c r="W153" s="45"/>
      <c r="X153" s="44">
        <f t="shared" si="50"/>
        <v>0</v>
      </c>
      <c r="Y153" s="44">
        <f t="shared" si="51"/>
        <v>0</v>
      </c>
      <c r="Z153" s="44">
        <f t="shared" si="52"/>
        <v>0</v>
      </c>
      <c r="AA153" s="44">
        <f t="shared" si="53"/>
        <v>0</v>
      </c>
      <c r="AB153" s="44">
        <f t="shared" si="54"/>
        <v>0</v>
      </c>
      <c r="AC153" s="44">
        <f t="shared" si="55"/>
        <v>0</v>
      </c>
      <c r="AD153" s="44">
        <f t="shared" si="56"/>
        <v>0</v>
      </c>
    </row>
    <row r="154" spans="1:30" x14ac:dyDescent="0.2">
      <c r="A154" s="182">
        <v>149</v>
      </c>
      <c r="B154" s="93"/>
      <c r="C154" s="48"/>
      <c r="D154" s="39" t="str">
        <f t="shared" si="38"/>
        <v/>
      </c>
      <c r="E154" s="92"/>
      <c r="F154" s="188"/>
      <c r="G154" s="110"/>
      <c r="H154" s="47"/>
      <c r="I154" s="49">
        <f t="shared" si="39"/>
        <v>1565.7700000000004</v>
      </c>
      <c r="J154" s="183"/>
      <c r="K154" s="153">
        <f t="shared" si="40"/>
        <v>249.85000000000014</v>
      </c>
      <c r="L154" s="47"/>
      <c r="M154" s="47"/>
      <c r="N154" s="41">
        <f t="shared" si="41"/>
        <v>25.2</v>
      </c>
      <c r="O154" s="50">
        <f t="shared" si="42"/>
        <v>1590.9700000000005</v>
      </c>
      <c r="P154" s="51">
        <f t="shared" si="43"/>
        <v>149</v>
      </c>
      <c r="Q154" s="44">
        <f t="shared" si="44"/>
        <v>0</v>
      </c>
      <c r="R154" s="44">
        <f t="shared" si="45"/>
        <v>0</v>
      </c>
      <c r="S154" s="44">
        <f t="shared" si="46"/>
        <v>0</v>
      </c>
      <c r="T154" s="44">
        <f t="shared" si="47"/>
        <v>0</v>
      </c>
      <c r="U154" s="44">
        <f t="shared" si="48"/>
        <v>0</v>
      </c>
      <c r="V154" s="44">
        <f t="shared" si="49"/>
        <v>0</v>
      </c>
      <c r="W154" s="45"/>
      <c r="X154" s="44">
        <f t="shared" si="50"/>
        <v>0</v>
      </c>
      <c r="Y154" s="44">
        <f t="shared" si="51"/>
        <v>0</v>
      </c>
      <c r="Z154" s="44">
        <f t="shared" si="52"/>
        <v>0</v>
      </c>
      <c r="AA154" s="44">
        <f t="shared" si="53"/>
        <v>0</v>
      </c>
      <c r="AB154" s="44">
        <f t="shared" si="54"/>
        <v>0</v>
      </c>
      <c r="AC154" s="44">
        <f t="shared" si="55"/>
        <v>0</v>
      </c>
      <c r="AD154" s="44">
        <f t="shared" si="56"/>
        <v>0</v>
      </c>
    </row>
    <row r="155" spans="1:30" x14ac:dyDescent="0.2">
      <c r="A155" s="182">
        <v>150</v>
      </c>
      <c r="B155" s="93"/>
      <c r="C155" s="48"/>
      <c r="D155" s="39" t="str">
        <f t="shared" si="38"/>
        <v/>
      </c>
      <c r="E155" s="92"/>
      <c r="F155" s="188"/>
      <c r="G155" s="110"/>
      <c r="H155" s="47"/>
      <c r="I155" s="49">
        <f t="shared" si="39"/>
        <v>1565.7700000000004</v>
      </c>
      <c r="J155" s="183"/>
      <c r="K155" s="153">
        <f t="shared" si="40"/>
        <v>249.85000000000014</v>
      </c>
      <c r="L155" s="47"/>
      <c r="M155" s="47"/>
      <c r="N155" s="41">
        <f t="shared" si="41"/>
        <v>25.2</v>
      </c>
      <c r="O155" s="50">
        <f t="shared" si="42"/>
        <v>1590.9700000000005</v>
      </c>
      <c r="P155" s="51">
        <f t="shared" si="43"/>
        <v>150</v>
      </c>
      <c r="Q155" s="44">
        <f t="shared" si="44"/>
        <v>0</v>
      </c>
      <c r="R155" s="44">
        <f t="shared" si="45"/>
        <v>0</v>
      </c>
      <c r="S155" s="44">
        <f t="shared" si="46"/>
        <v>0</v>
      </c>
      <c r="T155" s="44">
        <f t="shared" si="47"/>
        <v>0</v>
      </c>
      <c r="U155" s="44">
        <f t="shared" si="48"/>
        <v>0</v>
      </c>
      <c r="V155" s="44">
        <f t="shared" si="49"/>
        <v>0</v>
      </c>
      <c r="W155" s="45"/>
      <c r="X155" s="44">
        <f t="shared" si="50"/>
        <v>0</v>
      </c>
      <c r="Y155" s="44">
        <f t="shared" si="51"/>
        <v>0</v>
      </c>
      <c r="Z155" s="44">
        <f t="shared" si="52"/>
        <v>0</v>
      </c>
      <c r="AA155" s="44">
        <f t="shared" si="53"/>
        <v>0</v>
      </c>
      <c r="AB155" s="44">
        <f t="shared" si="54"/>
        <v>0</v>
      </c>
      <c r="AC155" s="44">
        <f t="shared" si="55"/>
        <v>0</v>
      </c>
      <c r="AD155" s="44">
        <f t="shared" si="56"/>
        <v>0</v>
      </c>
    </row>
    <row r="156" spans="1:30" x14ac:dyDescent="0.2">
      <c r="A156" s="182">
        <v>151</v>
      </c>
      <c r="B156" s="93"/>
      <c r="C156" s="48"/>
      <c r="D156" s="39" t="str">
        <f t="shared" si="38"/>
        <v/>
      </c>
      <c r="E156" s="92"/>
      <c r="F156" s="188"/>
      <c r="G156" s="110"/>
      <c r="H156" s="47"/>
      <c r="I156" s="49">
        <f t="shared" si="39"/>
        <v>1565.7700000000004</v>
      </c>
      <c r="J156" s="183"/>
      <c r="K156" s="153">
        <f t="shared" si="40"/>
        <v>249.85000000000014</v>
      </c>
      <c r="L156" s="47"/>
      <c r="M156" s="47"/>
      <c r="N156" s="41">
        <f t="shared" si="41"/>
        <v>25.2</v>
      </c>
      <c r="O156" s="50">
        <f t="shared" si="42"/>
        <v>1590.9700000000005</v>
      </c>
      <c r="P156" s="51">
        <f t="shared" si="43"/>
        <v>151</v>
      </c>
      <c r="Q156" s="44">
        <f t="shared" si="44"/>
        <v>0</v>
      </c>
      <c r="R156" s="44">
        <f t="shared" si="45"/>
        <v>0</v>
      </c>
      <c r="S156" s="44">
        <f t="shared" si="46"/>
        <v>0</v>
      </c>
      <c r="T156" s="44">
        <f t="shared" si="47"/>
        <v>0</v>
      </c>
      <c r="U156" s="44">
        <f t="shared" si="48"/>
        <v>0</v>
      </c>
      <c r="V156" s="44">
        <f t="shared" si="49"/>
        <v>0</v>
      </c>
      <c r="W156" s="45"/>
      <c r="X156" s="44">
        <f t="shared" si="50"/>
        <v>0</v>
      </c>
      <c r="Y156" s="44">
        <f t="shared" si="51"/>
        <v>0</v>
      </c>
      <c r="Z156" s="44">
        <f t="shared" si="52"/>
        <v>0</v>
      </c>
      <c r="AA156" s="44">
        <f t="shared" si="53"/>
        <v>0</v>
      </c>
      <c r="AB156" s="44">
        <f t="shared" si="54"/>
        <v>0</v>
      </c>
      <c r="AC156" s="44">
        <f t="shared" si="55"/>
        <v>0</v>
      </c>
      <c r="AD156" s="44">
        <f t="shared" si="56"/>
        <v>0</v>
      </c>
    </row>
    <row r="157" spans="1:30" x14ac:dyDescent="0.2">
      <c r="A157" s="182">
        <v>152</v>
      </c>
      <c r="B157" s="93"/>
      <c r="C157" s="48"/>
      <c r="D157" s="39" t="str">
        <f t="shared" si="38"/>
        <v/>
      </c>
      <c r="E157" s="92"/>
      <c r="F157" s="188"/>
      <c r="G157" s="110"/>
      <c r="H157" s="47"/>
      <c r="I157" s="49">
        <f t="shared" si="39"/>
        <v>1565.7700000000004</v>
      </c>
      <c r="J157" s="183"/>
      <c r="K157" s="153">
        <f t="shared" si="40"/>
        <v>249.85000000000014</v>
      </c>
      <c r="L157" s="47"/>
      <c r="M157" s="47"/>
      <c r="N157" s="41">
        <f t="shared" si="41"/>
        <v>25.2</v>
      </c>
      <c r="O157" s="50">
        <f t="shared" si="42"/>
        <v>1590.9700000000005</v>
      </c>
      <c r="P157" s="51">
        <f t="shared" si="43"/>
        <v>152</v>
      </c>
      <c r="Q157" s="44">
        <f t="shared" si="44"/>
        <v>0</v>
      </c>
      <c r="R157" s="44">
        <f t="shared" si="45"/>
        <v>0</v>
      </c>
      <c r="S157" s="44">
        <f t="shared" si="46"/>
        <v>0</v>
      </c>
      <c r="T157" s="44">
        <f t="shared" si="47"/>
        <v>0</v>
      </c>
      <c r="U157" s="44">
        <f t="shared" si="48"/>
        <v>0</v>
      </c>
      <c r="V157" s="44">
        <f t="shared" si="49"/>
        <v>0</v>
      </c>
      <c r="W157" s="45"/>
      <c r="X157" s="44">
        <f t="shared" si="50"/>
        <v>0</v>
      </c>
      <c r="Y157" s="44">
        <f t="shared" si="51"/>
        <v>0</v>
      </c>
      <c r="Z157" s="44">
        <f t="shared" si="52"/>
        <v>0</v>
      </c>
      <c r="AA157" s="44">
        <f t="shared" si="53"/>
        <v>0</v>
      </c>
      <c r="AB157" s="44">
        <f t="shared" si="54"/>
        <v>0</v>
      </c>
      <c r="AC157" s="44">
        <f t="shared" si="55"/>
        <v>0</v>
      </c>
      <c r="AD157" s="44">
        <f t="shared" si="56"/>
        <v>0</v>
      </c>
    </row>
    <row r="158" spans="1:30" x14ac:dyDescent="0.2">
      <c r="A158" s="182">
        <v>153</v>
      </c>
      <c r="B158" s="93"/>
      <c r="C158" s="48"/>
      <c r="D158" s="39" t="str">
        <f t="shared" si="38"/>
        <v/>
      </c>
      <c r="E158" s="92"/>
      <c r="F158" s="188"/>
      <c r="G158" s="110"/>
      <c r="H158" s="47"/>
      <c r="I158" s="49">
        <f t="shared" si="39"/>
        <v>1565.7700000000004</v>
      </c>
      <c r="J158" s="183"/>
      <c r="K158" s="153">
        <f t="shared" si="40"/>
        <v>249.85000000000014</v>
      </c>
      <c r="L158" s="47"/>
      <c r="M158" s="47"/>
      <c r="N158" s="41">
        <f t="shared" si="41"/>
        <v>25.2</v>
      </c>
      <c r="O158" s="50">
        <f t="shared" si="42"/>
        <v>1590.9700000000005</v>
      </c>
      <c r="P158" s="51">
        <f t="shared" si="43"/>
        <v>153</v>
      </c>
      <c r="Q158" s="44">
        <f t="shared" si="44"/>
        <v>0</v>
      </c>
      <c r="R158" s="44">
        <f t="shared" si="45"/>
        <v>0</v>
      </c>
      <c r="S158" s="44">
        <f t="shared" si="46"/>
        <v>0</v>
      </c>
      <c r="T158" s="44">
        <f t="shared" si="47"/>
        <v>0</v>
      </c>
      <c r="U158" s="44">
        <f t="shared" si="48"/>
        <v>0</v>
      </c>
      <c r="V158" s="44">
        <f t="shared" si="49"/>
        <v>0</v>
      </c>
      <c r="W158" s="45"/>
      <c r="X158" s="44">
        <f t="shared" si="50"/>
        <v>0</v>
      </c>
      <c r="Y158" s="44">
        <f t="shared" si="51"/>
        <v>0</v>
      </c>
      <c r="Z158" s="44">
        <f t="shared" si="52"/>
        <v>0</v>
      </c>
      <c r="AA158" s="44">
        <f t="shared" si="53"/>
        <v>0</v>
      </c>
      <c r="AB158" s="44">
        <f t="shared" si="54"/>
        <v>0</v>
      </c>
      <c r="AC158" s="44">
        <f t="shared" si="55"/>
        <v>0</v>
      </c>
      <c r="AD158" s="44">
        <f t="shared" si="56"/>
        <v>0</v>
      </c>
    </row>
    <row r="159" spans="1:30" x14ac:dyDescent="0.2">
      <c r="A159" s="182">
        <v>154</v>
      </c>
      <c r="B159" s="93"/>
      <c r="C159" s="48"/>
      <c r="D159" s="39" t="str">
        <f t="shared" si="38"/>
        <v/>
      </c>
      <c r="E159" s="92"/>
      <c r="F159" s="188"/>
      <c r="G159" s="110"/>
      <c r="H159" s="47"/>
      <c r="I159" s="49">
        <f t="shared" si="39"/>
        <v>1565.7700000000004</v>
      </c>
      <c r="J159" s="183"/>
      <c r="K159" s="153">
        <f t="shared" si="40"/>
        <v>249.85000000000014</v>
      </c>
      <c r="L159" s="47"/>
      <c r="M159" s="47"/>
      <c r="N159" s="41">
        <f t="shared" si="41"/>
        <v>25.2</v>
      </c>
      <c r="O159" s="50">
        <f t="shared" si="42"/>
        <v>1590.9700000000005</v>
      </c>
      <c r="P159" s="51">
        <f t="shared" si="43"/>
        <v>154</v>
      </c>
      <c r="Q159" s="44">
        <f t="shared" si="44"/>
        <v>0</v>
      </c>
      <c r="R159" s="44">
        <f t="shared" si="45"/>
        <v>0</v>
      </c>
      <c r="S159" s="44">
        <f t="shared" si="46"/>
        <v>0</v>
      </c>
      <c r="T159" s="44">
        <f t="shared" si="47"/>
        <v>0</v>
      </c>
      <c r="U159" s="44">
        <f t="shared" si="48"/>
        <v>0</v>
      </c>
      <c r="V159" s="44">
        <f t="shared" si="49"/>
        <v>0</v>
      </c>
      <c r="W159" s="45"/>
      <c r="X159" s="44">
        <f t="shared" si="50"/>
        <v>0</v>
      </c>
      <c r="Y159" s="44">
        <f t="shared" si="51"/>
        <v>0</v>
      </c>
      <c r="Z159" s="44">
        <f t="shared" si="52"/>
        <v>0</v>
      </c>
      <c r="AA159" s="44">
        <f t="shared" si="53"/>
        <v>0</v>
      </c>
      <c r="AB159" s="44">
        <f t="shared" si="54"/>
        <v>0</v>
      </c>
      <c r="AC159" s="44">
        <f t="shared" si="55"/>
        <v>0</v>
      </c>
      <c r="AD159" s="44">
        <f t="shared" si="56"/>
        <v>0</v>
      </c>
    </row>
    <row r="160" spans="1:30" x14ac:dyDescent="0.2">
      <c r="A160" s="182">
        <v>155</v>
      </c>
      <c r="B160" s="93"/>
      <c r="C160" s="48"/>
      <c r="D160" s="39" t="str">
        <f t="shared" si="38"/>
        <v/>
      </c>
      <c r="E160" s="92"/>
      <c r="F160" s="188"/>
      <c r="G160" s="110"/>
      <c r="H160" s="47"/>
      <c r="I160" s="49">
        <f t="shared" si="39"/>
        <v>1565.7700000000004</v>
      </c>
      <c r="J160" s="183"/>
      <c r="K160" s="153">
        <f t="shared" si="40"/>
        <v>249.85000000000014</v>
      </c>
      <c r="L160" s="47"/>
      <c r="M160" s="47"/>
      <c r="N160" s="41">
        <f t="shared" si="41"/>
        <v>25.2</v>
      </c>
      <c r="O160" s="50">
        <f t="shared" si="42"/>
        <v>1590.9700000000005</v>
      </c>
      <c r="P160" s="51">
        <f t="shared" si="43"/>
        <v>155</v>
      </c>
      <c r="Q160" s="44">
        <f t="shared" si="44"/>
        <v>0</v>
      </c>
      <c r="R160" s="44">
        <f t="shared" si="45"/>
        <v>0</v>
      </c>
      <c r="S160" s="44">
        <f t="shared" si="46"/>
        <v>0</v>
      </c>
      <c r="T160" s="44">
        <f t="shared" si="47"/>
        <v>0</v>
      </c>
      <c r="U160" s="44">
        <f t="shared" si="48"/>
        <v>0</v>
      </c>
      <c r="V160" s="44">
        <f t="shared" si="49"/>
        <v>0</v>
      </c>
      <c r="W160" s="45"/>
      <c r="X160" s="44">
        <f t="shared" si="50"/>
        <v>0</v>
      </c>
      <c r="Y160" s="44">
        <f t="shared" si="51"/>
        <v>0</v>
      </c>
      <c r="Z160" s="44">
        <f t="shared" si="52"/>
        <v>0</v>
      </c>
      <c r="AA160" s="44">
        <f t="shared" si="53"/>
        <v>0</v>
      </c>
      <c r="AB160" s="44">
        <f t="shared" si="54"/>
        <v>0</v>
      </c>
      <c r="AC160" s="44">
        <f t="shared" si="55"/>
        <v>0</v>
      </c>
      <c r="AD160" s="44">
        <f t="shared" si="56"/>
        <v>0</v>
      </c>
    </row>
    <row r="161" spans="1:30" x14ac:dyDescent="0.2">
      <c r="A161" s="182">
        <v>156</v>
      </c>
      <c r="B161" s="93"/>
      <c r="C161" s="48"/>
      <c r="D161" s="39" t="str">
        <f t="shared" ref="D161:D224" si="57">+IF((G161-H161+L161-M161)=(SUM(Q161:V161)-SUM(X161:AD161)),"","VENTILATION")</f>
        <v/>
      </c>
      <c r="E161" s="92"/>
      <c r="F161" s="188"/>
      <c r="G161" s="110"/>
      <c r="H161" s="47"/>
      <c r="I161" s="49">
        <f t="shared" ref="I161:I224" si="58">+G161-H161+I160</f>
        <v>1565.7700000000004</v>
      </c>
      <c r="J161" s="183"/>
      <c r="K161" s="153">
        <f t="shared" ref="K161:K224" si="59">IF(J161&lt;&gt;"",K160+G161-H161,K160)</f>
        <v>249.85000000000014</v>
      </c>
      <c r="L161" s="47"/>
      <c r="M161" s="47"/>
      <c r="N161" s="41">
        <f t="shared" ref="N161:N224" si="60">+L161-M161+N160</f>
        <v>25.2</v>
      </c>
      <c r="O161" s="50">
        <f t="shared" ref="O161:O224" si="61">+N161+I161</f>
        <v>1590.9700000000005</v>
      </c>
      <c r="P161" s="51">
        <f t="shared" ref="P161:P224" si="62">IF(ISBLANK(A161),"",A161)</f>
        <v>156</v>
      </c>
      <c r="Q161" s="44">
        <f t="shared" ref="Q161:Q224" si="63">IF(E161=8,SUM(G161+L161),0)</f>
        <v>0</v>
      </c>
      <c r="R161" s="44">
        <f t="shared" ref="R161:R224" si="64">IF(E161=9,SUM(G161+L161),0)</f>
        <v>0</v>
      </c>
      <c r="S161" s="44">
        <f t="shared" ref="S161:S224" si="65">IF(E161=10,SUM(G161+L161),0)</f>
        <v>0</v>
      </c>
      <c r="T161" s="44">
        <f t="shared" ref="T161:T224" si="66">IF(E161=11,SUM(G161+L161),0)</f>
        <v>0</v>
      </c>
      <c r="U161" s="44">
        <f t="shared" ref="U161:U224" si="67">IF(E161=12,SUM(G161+L161),0)</f>
        <v>0</v>
      </c>
      <c r="V161" s="44">
        <f t="shared" ref="V161:V224" si="68">IF(E161=13,SUM(G161+L161),0)</f>
        <v>0</v>
      </c>
      <c r="W161" s="45"/>
      <c r="X161" s="44">
        <f t="shared" ref="X161:X224" si="69">IF(E161=1,SUM(H161+M161),0)</f>
        <v>0</v>
      </c>
      <c r="Y161" s="44">
        <f t="shared" ref="Y161:Y224" si="70">IF(E161=2,SUM(H161+M161),0)</f>
        <v>0</v>
      </c>
      <c r="Z161" s="44">
        <f t="shared" ref="Z161:Z224" si="71">IF(E161=3,SUM(H161+M161),0)</f>
        <v>0</v>
      </c>
      <c r="AA161" s="44">
        <f t="shared" ref="AA161:AA224" si="72">IF(E161=4,SUM(H161+M161),0)</f>
        <v>0</v>
      </c>
      <c r="AB161" s="44">
        <f t="shared" ref="AB161:AB224" si="73">IF(E161=5,SUM(H161+M161),0)</f>
        <v>0</v>
      </c>
      <c r="AC161" s="44">
        <f t="shared" ref="AC161:AC224" si="74">IF(E161=6,SUM(H161+M161),0)</f>
        <v>0</v>
      </c>
      <c r="AD161" s="44">
        <f t="shared" ref="AD161:AD224" si="75">IF(E161=7,SUM(H161+M161),0)</f>
        <v>0</v>
      </c>
    </row>
    <row r="162" spans="1:30" x14ac:dyDescent="0.2">
      <c r="A162" s="182">
        <v>157</v>
      </c>
      <c r="B162" s="93"/>
      <c r="C162" s="48"/>
      <c r="D162" s="39" t="str">
        <f t="shared" si="57"/>
        <v/>
      </c>
      <c r="E162" s="92"/>
      <c r="F162" s="188"/>
      <c r="G162" s="110"/>
      <c r="H162" s="47"/>
      <c r="I162" s="49">
        <f t="shared" si="58"/>
        <v>1565.7700000000004</v>
      </c>
      <c r="J162" s="183"/>
      <c r="K162" s="153">
        <f t="shared" si="59"/>
        <v>249.85000000000014</v>
      </c>
      <c r="L162" s="47"/>
      <c r="M162" s="47"/>
      <c r="N162" s="41">
        <f t="shared" si="60"/>
        <v>25.2</v>
      </c>
      <c r="O162" s="50">
        <f t="shared" si="61"/>
        <v>1590.9700000000005</v>
      </c>
      <c r="P162" s="51">
        <f t="shared" si="62"/>
        <v>157</v>
      </c>
      <c r="Q162" s="44">
        <f t="shared" si="63"/>
        <v>0</v>
      </c>
      <c r="R162" s="44">
        <f t="shared" si="64"/>
        <v>0</v>
      </c>
      <c r="S162" s="44">
        <f t="shared" si="65"/>
        <v>0</v>
      </c>
      <c r="T162" s="44">
        <f t="shared" si="66"/>
        <v>0</v>
      </c>
      <c r="U162" s="44">
        <f t="shared" si="67"/>
        <v>0</v>
      </c>
      <c r="V162" s="44">
        <f t="shared" si="68"/>
        <v>0</v>
      </c>
      <c r="W162" s="45"/>
      <c r="X162" s="44">
        <f t="shared" si="69"/>
        <v>0</v>
      </c>
      <c r="Y162" s="44">
        <f t="shared" si="70"/>
        <v>0</v>
      </c>
      <c r="Z162" s="44">
        <f t="shared" si="71"/>
        <v>0</v>
      </c>
      <c r="AA162" s="44">
        <f t="shared" si="72"/>
        <v>0</v>
      </c>
      <c r="AB162" s="44">
        <f t="shared" si="73"/>
        <v>0</v>
      </c>
      <c r="AC162" s="44">
        <f t="shared" si="74"/>
        <v>0</v>
      </c>
      <c r="AD162" s="44">
        <f t="shared" si="75"/>
        <v>0</v>
      </c>
    </row>
    <row r="163" spans="1:30" x14ac:dyDescent="0.2">
      <c r="A163" s="182">
        <v>158</v>
      </c>
      <c r="B163" s="93"/>
      <c r="C163" s="48"/>
      <c r="D163" s="39" t="str">
        <f t="shared" si="57"/>
        <v/>
      </c>
      <c r="E163" s="92"/>
      <c r="F163" s="188"/>
      <c r="G163" s="110"/>
      <c r="H163" s="47"/>
      <c r="I163" s="49">
        <f t="shared" si="58"/>
        <v>1565.7700000000004</v>
      </c>
      <c r="J163" s="183"/>
      <c r="K163" s="153">
        <f t="shared" si="59"/>
        <v>249.85000000000014</v>
      </c>
      <c r="L163" s="47"/>
      <c r="M163" s="47"/>
      <c r="N163" s="41">
        <f t="shared" si="60"/>
        <v>25.2</v>
      </c>
      <c r="O163" s="50">
        <f t="shared" si="61"/>
        <v>1590.9700000000005</v>
      </c>
      <c r="P163" s="51">
        <f t="shared" si="62"/>
        <v>158</v>
      </c>
      <c r="Q163" s="44">
        <f t="shared" si="63"/>
        <v>0</v>
      </c>
      <c r="R163" s="44">
        <f t="shared" si="64"/>
        <v>0</v>
      </c>
      <c r="S163" s="44">
        <f t="shared" si="65"/>
        <v>0</v>
      </c>
      <c r="T163" s="44">
        <f t="shared" si="66"/>
        <v>0</v>
      </c>
      <c r="U163" s="44">
        <f t="shared" si="67"/>
        <v>0</v>
      </c>
      <c r="V163" s="44">
        <f t="shared" si="68"/>
        <v>0</v>
      </c>
      <c r="W163" s="45"/>
      <c r="X163" s="44">
        <f t="shared" si="69"/>
        <v>0</v>
      </c>
      <c r="Y163" s="44">
        <f t="shared" si="70"/>
        <v>0</v>
      </c>
      <c r="Z163" s="44">
        <f t="shared" si="71"/>
        <v>0</v>
      </c>
      <c r="AA163" s="44">
        <f t="shared" si="72"/>
        <v>0</v>
      </c>
      <c r="AB163" s="44">
        <f t="shared" si="73"/>
        <v>0</v>
      </c>
      <c r="AC163" s="44">
        <f t="shared" si="74"/>
        <v>0</v>
      </c>
      <c r="AD163" s="44">
        <f t="shared" si="75"/>
        <v>0</v>
      </c>
    </row>
    <row r="164" spans="1:30" x14ac:dyDescent="0.2">
      <c r="A164" s="182">
        <v>159</v>
      </c>
      <c r="B164" s="93"/>
      <c r="C164" s="48"/>
      <c r="D164" s="39" t="str">
        <f t="shared" si="57"/>
        <v/>
      </c>
      <c r="E164" s="92"/>
      <c r="F164" s="188"/>
      <c r="G164" s="110"/>
      <c r="H164" s="47"/>
      <c r="I164" s="49">
        <f t="shared" si="58"/>
        <v>1565.7700000000004</v>
      </c>
      <c r="J164" s="183"/>
      <c r="K164" s="153">
        <f t="shared" si="59"/>
        <v>249.85000000000014</v>
      </c>
      <c r="L164" s="47"/>
      <c r="M164" s="47"/>
      <c r="N164" s="41">
        <f t="shared" si="60"/>
        <v>25.2</v>
      </c>
      <c r="O164" s="50">
        <f t="shared" si="61"/>
        <v>1590.9700000000005</v>
      </c>
      <c r="P164" s="51">
        <f t="shared" si="62"/>
        <v>159</v>
      </c>
      <c r="Q164" s="44">
        <f t="shared" si="63"/>
        <v>0</v>
      </c>
      <c r="R164" s="44">
        <f t="shared" si="64"/>
        <v>0</v>
      </c>
      <c r="S164" s="44">
        <f t="shared" si="65"/>
        <v>0</v>
      </c>
      <c r="T164" s="44">
        <f t="shared" si="66"/>
        <v>0</v>
      </c>
      <c r="U164" s="44">
        <f t="shared" si="67"/>
        <v>0</v>
      </c>
      <c r="V164" s="44">
        <f t="shared" si="68"/>
        <v>0</v>
      </c>
      <c r="W164" s="45"/>
      <c r="X164" s="44">
        <f t="shared" si="69"/>
        <v>0</v>
      </c>
      <c r="Y164" s="44">
        <f t="shared" si="70"/>
        <v>0</v>
      </c>
      <c r="Z164" s="44">
        <f t="shared" si="71"/>
        <v>0</v>
      </c>
      <c r="AA164" s="44">
        <f t="shared" si="72"/>
        <v>0</v>
      </c>
      <c r="AB164" s="44">
        <f t="shared" si="73"/>
        <v>0</v>
      </c>
      <c r="AC164" s="44">
        <f t="shared" si="74"/>
        <v>0</v>
      </c>
      <c r="AD164" s="44">
        <f t="shared" si="75"/>
        <v>0</v>
      </c>
    </row>
    <row r="165" spans="1:30" x14ac:dyDescent="0.2">
      <c r="A165" s="182">
        <v>160</v>
      </c>
      <c r="B165" s="93"/>
      <c r="C165" s="48"/>
      <c r="D165" s="39" t="str">
        <f t="shared" si="57"/>
        <v/>
      </c>
      <c r="E165" s="92"/>
      <c r="F165" s="188"/>
      <c r="G165" s="110"/>
      <c r="H165" s="47"/>
      <c r="I165" s="49">
        <f t="shared" si="58"/>
        <v>1565.7700000000004</v>
      </c>
      <c r="J165" s="183"/>
      <c r="K165" s="153">
        <f t="shared" si="59"/>
        <v>249.85000000000014</v>
      </c>
      <c r="L165" s="47"/>
      <c r="M165" s="47"/>
      <c r="N165" s="41">
        <f t="shared" si="60"/>
        <v>25.2</v>
      </c>
      <c r="O165" s="50">
        <f t="shared" si="61"/>
        <v>1590.9700000000005</v>
      </c>
      <c r="P165" s="51">
        <f t="shared" si="62"/>
        <v>160</v>
      </c>
      <c r="Q165" s="44">
        <f t="shared" si="63"/>
        <v>0</v>
      </c>
      <c r="R165" s="44">
        <f t="shared" si="64"/>
        <v>0</v>
      </c>
      <c r="S165" s="44">
        <f t="shared" si="65"/>
        <v>0</v>
      </c>
      <c r="T165" s="44">
        <f t="shared" si="66"/>
        <v>0</v>
      </c>
      <c r="U165" s="44">
        <f t="shared" si="67"/>
        <v>0</v>
      </c>
      <c r="V165" s="44">
        <f t="shared" si="68"/>
        <v>0</v>
      </c>
      <c r="W165" s="45"/>
      <c r="X165" s="44">
        <f t="shared" si="69"/>
        <v>0</v>
      </c>
      <c r="Y165" s="44">
        <f t="shared" si="70"/>
        <v>0</v>
      </c>
      <c r="Z165" s="44">
        <f t="shared" si="71"/>
        <v>0</v>
      </c>
      <c r="AA165" s="44">
        <f t="shared" si="72"/>
        <v>0</v>
      </c>
      <c r="AB165" s="44">
        <f t="shared" si="73"/>
        <v>0</v>
      </c>
      <c r="AC165" s="44">
        <f t="shared" si="74"/>
        <v>0</v>
      </c>
      <c r="AD165" s="44">
        <f t="shared" si="75"/>
        <v>0</v>
      </c>
    </row>
    <row r="166" spans="1:30" x14ac:dyDescent="0.2">
      <c r="A166" s="182">
        <v>161</v>
      </c>
      <c r="B166" s="93"/>
      <c r="C166" s="48"/>
      <c r="D166" s="39" t="str">
        <f t="shared" si="57"/>
        <v/>
      </c>
      <c r="E166" s="92"/>
      <c r="F166" s="188"/>
      <c r="G166" s="110"/>
      <c r="H166" s="47"/>
      <c r="I166" s="49">
        <f t="shared" si="58"/>
        <v>1565.7700000000004</v>
      </c>
      <c r="J166" s="183"/>
      <c r="K166" s="153">
        <f t="shared" si="59"/>
        <v>249.85000000000014</v>
      </c>
      <c r="L166" s="47"/>
      <c r="M166" s="47"/>
      <c r="N166" s="41">
        <f t="shared" si="60"/>
        <v>25.2</v>
      </c>
      <c r="O166" s="50">
        <f t="shared" si="61"/>
        <v>1590.9700000000005</v>
      </c>
      <c r="P166" s="51">
        <f t="shared" si="62"/>
        <v>161</v>
      </c>
      <c r="Q166" s="44">
        <f t="shared" si="63"/>
        <v>0</v>
      </c>
      <c r="R166" s="44">
        <f t="shared" si="64"/>
        <v>0</v>
      </c>
      <c r="S166" s="44">
        <f t="shared" si="65"/>
        <v>0</v>
      </c>
      <c r="T166" s="44">
        <f t="shared" si="66"/>
        <v>0</v>
      </c>
      <c r="U166" s="44">
        <f t="shared" si="67"/>
        <v>0</v>
      </c>
      <c r="V166" s="44">
        <f t="shared" si="68"/>
        <v>0</v>
      </c>
      <c r="W166" s="45"/>
      <c r="X166" s="44">
        <f t="shared" si="69"/>
        <v>0</v>
      </c>
      <c r="Y166" s="44">
        <f t="shared" si="70"/>
        <v>0</v>
      </c>
      <c r="Z166" s="44">
        <f t="shared" si="71"/>
        <v>0</v>
      </c>
      <c r="AA166" s="44">
        <f t="shared" si="72"/>
        <v>0</v>
      </c>
      <c r="AB166" s="44">
        <f t="shared" si="73"/>
        <v>0</v>
      </c>
      <c r="AC166" s="44">
        <f t="shared" si="74"/>
        <v>0</v>
      </c>
      <c r="AD166" s="44">
        <f t="shared" si="75"/>
        <v>0</v>
      </c>
    </row>
    <row r="167" spans="1:30" x14ac:dyDescent="0.2">
      <c r="A167" s="182">
        <v>162</v>
      </c>
      <c r="B167" s="93"/>
      <c r="C167" s="48"/>
      <c r="D167" s="39" t="str">
        <f t="shared" si="57"/>
        <v/>
      </c>
      <c r="E167" s="92"/>
      <c r="F167" s="188"/>
      <c r="G167" s="110"/>
      <c r="H167" s="47"/>
      <c r="I167" s="49">
        <f t="shared" si="58"/>
        <v>1565.7700000000004</v>
      </c>
      <c r="J167" s="183"/>
      <c r="K167" s="153">
        <f t="shared" si="59"/>
        <v>249.85000000000014</v>
      </c>
      <c r="L167" s="47"/>
      <c r="M167" s="47"/>
      <c r="N167" s="41">
        <f t="shared" si="60"/>
        <v>25.2</v>
      </c>
      <c r="O167" s="50">
        <f t="shared" si="61"/>
        <v>1590.9700000000005</v>
      </c>
      <c r="P167" s="51">
        <f t="shared" si="62"/>
        <v>162</v>
      </c>
      <c r="Q167" s="44">
        <f t="shared" si="63"/>
        <v>0</v>
      </c>
      <c r="R167" s="44">
        <f t="shared" si="64"/>
        <v>0</v>
      </c>
      <c r="S167" s="44">
        <f t="shared" si="65"/>
        <v>0</v>
      </c>
      <c r="T167" s="44">
        <f t="shared" si="66"/>
        <v>0</v>
      </c>
      <c r="U167" s="44">
        <f t="shared" si="67"/>
        <v>0</v>
      </c>
      <c r="V167" s="44">
        <f t="shared" si="68"/>
        <v>0</v>
      </c>
      <c r="W167" s="45"/>
      <c r="X167" s="44">
        <f t="shared" si="69"/>
        <v>0</v>
      </c>
      <c r="Y167" s="44">
        <f t="shared" si="70"/>
        <v>0</v>
      </c>
      <c r="Z167" s="44">
        <f t="shared" si="71"/>
        <v>0</v>
      </c>
      <c r="AA167" s="44">
        <f t="shared" si="72"/>
        <v>0</v>
      </c>
      <c r="AB167" s="44">
        <f t="shared" si="73"/>
        <v>0</v>
      </c>
      <c r="AC167" s="44">
        <f t="shared" si="74"/>
        <v>0</v>
      </c>
      <c r="AD167" s="44">
        <f t="shared" si="75"/>
        <v>0</v>
      </c>
    </row>
    <row r="168" spans="1:30" x14ac:dyDescent="0.2">
      <c r="A168" s="182">
        <v>163</v>
      </c>
      <c r="B168" s="93"/>
      <c r="C168" s="48"/>
      <c r="D168" s="39" t="str">
        <f t="shared" si="57"/>
        <v/>
      </c>
      <c r="E168" s="92"/>
      <c r="F168" s="188"/>
      <c r="G168" s="110"/>
      <c r="H168" s="47"/>
      <c r="I168" s="49">
        <f t="shared" si="58"/>
        <v>1565.7700000000004</v>
      </c>
      <c r="J168" s="183"/>
      <c r="K168" s="153">
        <f t="shared" si="59"/>
        <v>249.85000000000014</v>
      </c>
      <c r="L168" s="47"/>
      <c r="M168" s="47"/>
      <c r="N168" s="41">
        <f t="shared" si="60"/>
        <v>25.2</v>
      </c>
      <c r="O168" s="50">
        <f t="shared" si="61"/>
        <v>1590.9700000000005</v>
      </c>
      <c r="P168" s="51">
        <f t="shared" si="62"/>
        <v>163</v>
      </c>
      <c r="Q168" s="44">
        <f t="shared" si="63"/>
        <v>0</v>
      </c>
      <c r="R168" s="44">
        <f t="shared" si="64"/>
        <v>0</v>
      </c>
      <c r="S168" s="44">
        <f t="shared" si="65"/>
        <v>0</v>
      </c>
      <c r="T168" s="44">
        <f t="shared" si="66"/>
        <v>0</v>
      </c>
      <c r="U168" s="44">
        <f t="shared" si="67"/>
        <v>0</v>
      </c>
      <c r="V168" s="44">
        <f t="shared" si="68"/>
        <v>0</v>
      </c>
      <c r="W168" s="45"/>
      <c r="X168" s="44">
        <f t="shared" si="69"/>
        <v>0</v>
      </c>
      <c r="Y168" s="44">
        <f t="shared" si="70"/>
        <v>0</v>
      </c>
      <c r="Z168" s="44">
        <f t="shared" si="71"/>
        <v>0</v>
      </c>
      <c r="AA168" s="44">
        <f t="shared" si="72"/>
        <v>0</v>
      </c>
      <c r="AB168" s="44">
        <f t="shared" si="73"/>
        <v>0</v>
      </c>
      <c r="AC168" s="44">
        <f t="shared" si="74"/>
        <v>0</v>
      </c>
      <c r="AD168" s="44">
        <f t="shared" si="75"/>
        <v>0</v>
      </c>
    </row>
    <row r="169" spans="1:30" x14ac:dyDescent="0.2">
      <c r="A169" s="182">
        <v>164</v>
      </c>
      <c r="B169" s="93"/>
      <c r="C169" s="48"/>
      <c r="D169" s="39" t="str">
        <f t="shared" si="57"/>
        <v/>
      </c>
      <c r="E169" s="92"/>
      <c r="F169" s="188"/>
      <c r="G169" s="110"/>
      <c r="H169" s="47"/>
      <c r="I169" s="49">
        <f t="shared" si="58"/>
        <v>1565.7700000000004</v>
      </c>
      <c r="J169" s="183"/>
      <c r="K169" s="153">
        <f t="shared" si="59"/>
        <v>249.85000000000014</v>
      </c>
      <c r="L169" s="47"/>
      <c r="M169" s="47"/>
      <c r="N169" s="41">
        <f t="shared" si="60"/>
        <v>25.2</v>
      </c>
      <c r="O169" s="50">
        <f t="shared" si="61"/>
        <v>1590.9700000000005</v>
      </c>
      <c r="P169" s="51">
        <f t="shared" si="62"/>
        <v>164</v>
      </c>
      <c r="Q169" s="44">
        <f t="shared" si="63"/>
        <v>0</v>
      </c>
      <c r="R169" s="44">
        <f t="shared" si="64"/>
        <v>0</v>
      </c>
      <c r="S169" s="44">
        <f t="shared" si="65"/>
        <v>0</v>
      </c>
      <c r="T169" s="44">
        <f t="shared" si="66"/>
        <v>0</v>
      </c>
      <c r="U169" s="44">
        <f t="shared" si="67"/>
        <v>0</v>
      </c>
      <c r="V169" s="44">
        <f t="shared" si="68"/>
        <v>0</v>
      </c>
      <c r="W169" s="45"/>
      <c r="X169" s="44">
        <f t="shared" si="69"/>
        <v>0</v>
      </c>
      <c r="Y169" s="44">
        <f t="shared" si="70"/>
        <v>0</v>
      </c>
      <c r="Z169" s="44">
        <f t="shared" si="71"/>
        <v>0</v>
      </c>
      <c r="AA169" s="44">
        <f t="shared" si="72"/>
        <v>0</v>
      </c>
      <c r="AB169" s="44">
        <f t="shared" si="73"/>
        <v>0</v>
      </c>
      <c r="AC169" s="44">
        <f t="shared" si="74"/>
        <v>0</v>
      </c>
      <c r="AD169" s="44">
        <f t="shared" si="75"/>
        <v>0</v>
      </c>
    </row>
    <row r="170" spans="1:30" x14ac:dyDescent="0.2">
      <c r="A170" s="182">
        <v>165</v>
      </c>
      <c r="B170" s="93"/>
      <c r="C170" s="48"/>
      <c r="D170" s="39" t="str">
        <f t="shared" si="57"/>
        <v/>
      </c>
      <c r="E170" s="92"/>
      <c r="F170" s="188"/>
      <c r="G170" s="110"/>
      <c r="H170" s="47"/>
      <c r="I170" s="49">
        <f t="shared" si="58"/>
        <v>1565.7700000000004</v>
      </c>
      <c r="J170" s="183"/>
      <c r="K170" s="153">
        <f t="shared" si="59"/>
        <v>249.85000000000014</v>
      </c>
      <c r="L170" s="47"/>
      <c r="M170" s="47"/>
      <c r="N170" s="41">
        <f t="shared" si="60"/>
        <v>25.2</v>
      </c>
      <c r="O170" s="50">
        <f t="shared" si="61"/>
        <v>1590.9700000000005</v>
      </c>
      <c r="P170" s="51">
        <f t="shared" si="62"/>
        <v>165</v>
      </c>
      <c r="Q170" s="44">
        <f t="shared" si="63"/>
        <v>0</v>
      </c>
      <c r="R170" s="44">
        <f t="shared" si="64"/>
        <v>0</v>
      </c>
      <c r="S170" s="44">
        <f t="shared" si="65"/>
        <v>0</v>
      </c>
      <c r="T170" s="44">
        <f t="shared" si="66"/>
        <v>0</v>
      </c>
      <c r="U170" s="44">
        <f t="shared" si="67"/>
        <v>0</v>
      </c>
      <c r="V170" s="44">
        <f t="shared" si="68"/>
        <v>0</v>
      </c>
      <c r="W170" s="45"/>
      <c r="X170" s="44">
        <f t="shared" si="69"/>
        <v>0</v>
      </c>
      <c r="Y170" s="44">
        <f t="shared" si="70"/>
        <v>0</v>
      </c>
      <c r="Z170" s="44">
        <f t="shared" si="71"/>
        <v>0</v>
      </c>
      <c r="AA170" s="44">
        <f t="shared" si="72"/>
        <v>0</v>
      </c>
      <c r="AB170" s="44">
        <f t="shared" si="73"/>
        <v>0</v>
      </c>
      <c r="AC170" s="44">
        <f t="shared" si="74"/>
        <v>0</v>
      </c>
      <c r="AD170" s="44">
        <f t="shared" si="75"/>
        <v>0</v>
      </c>
    </row>
    <row r="171" spans="1:30" x14ac:dyDescent="0.2">
      <c r="A171" s="182">
        <v>166</v>
      </c>
      <c r="B171" s="93"/>
      <c r="C171" s="48"/>
      <c r="D171" s="39" t="str">
        <f t="shared" si="57"/>
        <v/>
      </c>
      <c r="E171" s="92"/>
      <c r="F171" s="188"/>
      <c r="G171" s="110"/>
      <c r="H171" s="47"/>
      <c r="I171" s="49">
        <f t="shared" si="58"/>
        <v>1565.7700000000004</v>
      </c>
      <c r="J171" s="183"/>
      <c r="K171" s="153">
        <f t="shared" si="59"/>
        <v>249.85000000000014</v>
      </c>
      <c r="L171" s="47"/>
      <c r="M171" s="47"/>
      <c r="N171" s="41">
        <f t="shared" si="60"/>
        <v>25.2</v>
      </c>
      <c r="O171" s="50">
        <f t="shared" si="61"/>
        <v>1590.9700000000005</v>
      </c>
      <c r="P171" s="51">
        <f t="shared" si="62"/>
        <v>166</v>
      </c>
      <c r="Q171" s="44">
        <f t="shared" si="63"/>
        <v>0</v>
      </c>
      <c r="R171" s="44">
        <f t="shared" si="64"/>
        <v>0</v>
      </c>
      <c r="S171" s="44">
        <f t="shared" si="65"/>
        <v>0</v>
      </c>
      <c r="T171" s="44">
        <f t="shared" si="66"/>
        <v>0</v>
      </c>
      <c r="U171" s="44">
        <f t="shared" si="67"/>
        <v>0</v>
      </c>
      <c r="V171" s="44">
        <f t="shared" si="68"/>
        <v>0</v>
      </c>
      <c r="W171" s="45"/>
      <c r="X171" s="44">
        <f t="shared" si="69"/>
        <v>0</v>
      </c>
      <c r="Y171" s="44">
        <f t="shared" si="70"/>
        <v>0</v>
      </c>
      <c r="Z171" s="44">
        <f t="shared" si="71"/>
        <v>0</v>
      </c>
      <c r="AA171" s="44">
        <f t="shared" si="72"/>
        <v>0</v>
      </c>
      <c r="AB171" s="44">
        <f t="shared" si="73"/>
        <v>0</v>
      </c>
      <c r="AC171" s="44">
        <f t="shared" si="74"/>
        <v>0</v>
      </c>
      <c r="AD171" s="44">
        <f t="shared" si="75"/>
        <v>0</v>
      </c>
    </row>
    <row r="172" spans="1:30" x14ac:dyDescent="0.2">
      <c r="A172" s="182">
        <v>167</v>
      </c>
      <c r="B172" s="93"/>
      <c r="C172" s="48"/>
      <c r="D172" s="39" t="str">
        <f t="shared" si="57"/>
        <v/>
      </c>
      <c r="E172" s="92"/>
      <c r="F172" s="188"/>
      <c r="G172" s="110"/>
      <c r="H172" s="47"/>
      <c r="I172" s="49">
        <f t="shared" si="58"/>
        <v>1565.7700000000004</v>
      </c>
      <c r="J172" s="183"/>
      <c r="K172" s="153">
        <f t="shared" si="59"/>
        <v>249.85000000000014</v>
      </c>
      <c r="L172" s="47"/>
      <c r="M172" s="47"/>
      <c r="N172" s="41">
        <f t="shared" si="60"/>
        <v>25.2</v>
      </c>
      <c r="O172" s="50">
        <f t="shared" si="61"/>
        <v>1590.9700000000005</v>
      </c>
      <c r="P172" s="51">
        <f t="shared" si="62"/>
        <v>167</v>
      </c>
      <c r="Q172" s="44">
        <f t="shared" si="63"/>
        <v>0</v>
      </c>
      <c r="R172" s="44">
        <f t="shared" si="64"/>
        <v>0</v>
      </c>
      <c r="S172" s="44">
        <f t="shared" si="65"/>
        <v>0</v>
      </c>
      <c r="T172" s="44">
        <f t="shared" si="66"/>
        <v>0</v>
      </c>
      <c r="U172" s="44">
        <f t="shared" si="67"/>
        <v>0</v>
      </c>
      <c r="V172" s="44">
        <f t="shared" si="68"/>
        <v>0</v>
      </c>
      <c r="W172" s="45"/>
      <c r="X172" s="44">
        <f t="shared" si="69"/>
        <v>0</v>
      </c>
      <c r="Y172" s="44">
        <f t="shared" si="70"/>
        <v>0</v>
      </c>
      <c r="Z172" s="44">
        <f t="shared" si="71"/>
        <v>0</v>
      </c>
      <c r="AA172" s="44">
        <f t="shared" si="72"/>
        <v>0</v>
      </c>
      <c r="AB172" s="44">
        <f t="shared" si="73"/>
        <v>0</v>
      </c>
      <c r="AC172" s="44">
        <f t="shared" si="74"/>
        <v>0</v>
      </c>
      <c r="AD172" s="44">
        <f t="shared" si="75"/>
        <v>0</v>
      </c>
    </row>
    <row r="173" spans="1:30" x14ac:dyDescent="0.2">
      <c r="A173" s="182">
        <v>168</v>
      </c>
      <c r="B173" s="93"/>
      <c r="C173" s="48"/>
      <c r="D173" s="39" t="str">
        <f t="shared" si="57"/>
        <v/>
      </c>
      <c r="E173" s="92"/>
      <c r="F173" s="188"/>
      <c r="G173" s="110"/>
      <c r="H173" s="47"/>
      <c r="I173" s="49">
        <f t="shared" si="58"/>
        <v>1565.7700000000004</v>
      </c>
      <c r="J173" s="183"/>
      <c r="K173" s="153">
        <f t="shared" si="59"/>
        <v>249.85000000000014</v>
      </c>
      <c r="L173" s="47"/>
      <c r="M173" s="47"/>
      <c r="N173" s="41">
        <f t="shared" si="60"/>
        <v>25.2</v>
      </c>
      <c r="O173" s="50">
        <f t="shared" si="61"/>
        <v>1590.9700000000005</v>
      </c>
      <c r="P173" s="51">
        <f t="shared" si="62"/>
        <v>168</v>
      </c>
      <c r="Q173" s="44">
        <f t="shared" si="63"/>
        <v>0</v>
      </c>
      <c r="R173" s="44">
        <f t="shared" si="64"/>
        <v>0</v>
      </c>
      <c r="S173" s="44">
        <f t="shared" si="65"/>
        <v>0</v>
      </c>
      <c r="T173" s="44">
        <f t="shared" si="66"/>
        <v>0</v>
      </c>
      <c r="U173" s="44">
        <f t="shared" si="67"/>
        <v>0</v>
      </c>
      <c r="V173" s="44">
        <f t="shared" si="68"/>
        <v>0</v>
      </c>
      <c r="W173" s="45"/>
      <c r="X173" s="44">
        <f t="shared" si="69"/>
        <v>0</v>
      </c>
      <c r="Y173" s="44">
        <f t="shared" si="70"/>
        <v>0</v>
      </c>
      <c r="Z173" s="44">
        <f t="shared" si="71"/>
        <v>0</v>
      </c>
      <c r="AA173" s="44">
        <f t="shared" si="72"/>
        <v>0</v>
      </c>
      <c r="AB173" s="44">
        <f t="shared" si="73"/>
        <v>0</v>
      </c>
      <c r="AC173" s="44">
        <f t="shared" si="74"/>
        <v>0</v>
      </c>
      <c r="AD173" s="44">
        <f t="shared" si="75"/>
        <v>0</v>
      </c>
    </row>
    <row r="174" spans="1:30" x14ac:dyDescent="0.2">
      <c r="A174" s="182">
        <v>169</v>
      </c>
      <c r="B174" s="93"/>
      <c r="C174" s="48"/>
      <c r="D174" s="39" t="str">
        <f t="shared" si="57"/>
        <v/>
      </c>
      <c r="E174" s="92"/>
      <c r="F174" s="188"/>
      <c r="G174" s="110"/>
      <c r="H174" s="47"/>
      <c r="I174" s="49">
        <f t="shared" si="58"/>
        <v>1565.7700000000004</v>
      </c>
      <c r="J174" s="183"/>
      <c r="K174" s="153">
        <f t="shared" si="59"/>
        <v>249.85000000000014</v>
      </c>
      <c r="L174" s="47"/>
      <c r="M174" s="47"/>
      <c r="N174" s="41">
        <f t="shared" si="60"/>
        <v>25.2</v>
      </c>
      <c r="O174" s="50">
        <f t="shared" si="61"/>
        <v>1590.9700000000005</v>
      </c>
      <c r="P174" s="51">
        <f t="shared" si="62"/>
        <v>169</v>
      </c>
      <c r="Q174" s="44">
        <f t="shared" si="63"/>
        <v>0</v>
      </c>
      <c r="R174" s="44">
        <f t="shared" si="64"/>
        <v>0</v>
      </c>
      <c r="S174" s="44">
        <f t="shared" si="65"/>
        <v>0</v>
      </c>
      <c r="T174" s="44">
        <f t="shared" si="66"/>
        <v>0</v>
      </c>
      <c r="U174" s="44">
        <f t="shared" si="67"/>
        <v>0</v>
      </c>
      <c r="V174" s="44">
        <f t="shared" si="68"/>
        <v>0</v>
      </c>
      <c r="W174" s="45"/>
      <c r="X174" s="44">
        <f t="shared" si="69"/>
        <v>0</v>
      </c>
      <c r="Y174" s="44">
        <f t="shared" si="70"/>
        <v>0</v>
      </c>
      <c r="Z174" s="44">
        <f t="shared" si="71"/>
        <v>0</v>
      </c>
      <c r="AA174" s="44">
        <f t="shared" si="72"/>
        <v>0</v>
      </c>
      <c r="AB174" s="44">
        <f t="shared" si="73"/>
        <v>0</v>
      </c>
      <c r="AC174" s="44">
        <f t="shared" si="74"/>
        <v>0</v>
      </c>
      <c r="AD174" s="44">
        <f t="shared" si="75"/>
        <v>0</v>
      </c>
    </row>
    <row r="175" spans="1:30" x14ac:dyDescent="0.2">
      <c r="A175" s="182">
        <v>170</v>
      </c>
      <c r="B175" s="93"/>
      <c r="C175" s="48"/>
      <c r="D175" s="39" t="str">
        <f t="shared" si="57"/>
        <v/>
      </c>
      <c r="E175" s="92"/>
      <c r="F175" s="188"/>
      <c r="G175" s="110"/>
      <c r="H175" s="47"/>
      <c r="I175" s="49">
        <f t="shared" si="58"/>
        <v>1565.7700000000004</v>
      </c>
      <c r="J175" s="183"/>
      <c r="K175" s="153">
        <f t="shared" si="59"/>
        <v>249.85000000000014</v>
      </c>
      <c r="L175" s="47"/>
      <c r="M175" s="47"/>
      <c r="N175" s="41">
        <f t="shared" si="60"/>
        <v>25.2</v>
      </c>
      <c r="O175" s="50">
        <f t="shared" si="61"/>
        <v>1590.9700000000005</v>
      </c>
      <c r="P175" s="51">
        <f t="shared" si="62"/>
        <v>170</v>
      </c>
      <c r="Q175" s="44">
        <f t="shared" si="63"/>
        <v>0</v>
      </c>
      <c r="R175" s="44">
        <f t="shared" si="64"/>
        <v>0</v>
      </c>
      <c r="S175" s="44">
        <f t="shared" si="65"/>
        <v>0</v>
      </c>
      <c r="T175" s="44">
        <f t="shared" si="66"/>
        <v>0</v>
      </c>
      <c r="U175" s="44">
        <f t="shared" si="67"/>
        <v>0</v>
      </c>
      <c r="V175" s="44">
        <f t="shared" si="68"/>
        <v>0</v>
      </c>
      <c r="W175" s="45"/>
      <c r="X175" s="44">
        <f t="shared" si="69"/>
        <v>0</v>
      </c>
      <c r="Y175" s="44">
        <f t="shared" si="70"/>
        <v>0</v>
      </c>
      <c r="Z175" s="44">
        <f t="shared" si="71"/>
        <v>0</v>
      </c>
      <c r="AA175" s="44">
        <f t="shared" si="72"/>
        <v>0</v>
      </c>
      <c r="AB175" s="44">
        <f t="shared" si="73"/>
        <v>0</v>
      </c>
      <c r="AC175" s="44">
        <f t="shared" si="74"/>
        <v>0</v>
      </c>
      <c r="AD175" s="44">
        <f t="shared" si="75"/>
        <v>0</v>
      </c>
    </row>
    <row r="176" spans="1:30" x14ac:dyDescent="0.2">
      <c r="A176" s="182">
        <v>171</v>
      </c>
      <c r="B176" s="93"/>
      <c r="C176" s="48"/>
      <c r="D176" s="39" t="str">
        <f t="shared" si="57"/>
        <v/>
      </c>
      <c r="E176" s="92"/>
      <c r="F176" s="188"/>
      <c r="G176" s="110"/>
      <c r="H176" s="47"/>
      <c r="I176" s="49">
        <f t="shared" si="58"/>
        <v>1565.7700000000004</v>
      </c>
      <c r="J176" s="183"/>
      <c r="K176" s="153">
        <f t="shared" si="59"/>
        <v>249.85000000000014</v>
      </c>
      <c r="L176" s="47"/>
      <c r="M176" s="47"/>
      <c r="N176" s="41">
        <f t="shared" si="60"/>
        <v>25.2</v>
      </c>
      <c r="O176" s="50">
        <f t="shared" si="61"/>
        <v>1590.9700000000005</v>
      </c>
      <c r="P176" s="51">
        <f t="shared" si="62"/>
        <v>171</v>
      </c>
      <c r="Q176" s="44">
        <f t="shared" si="63"/>
        <v>0</v>
      </c>
      <c r="R176" s="44">
        <f t="shared" si="64"/>
        <v>0</v>
      </c>
      <c r="S176" s="44">
        <f t="shared" si="65"/>
        <v>0</v>
      </c>
      <c r="T176" s="44">
        <f t="shared" si="66"/>
        <v>0</v>
      </c>
      <c r="U176" s="44">
        <f t="shared" si="67"/>
        <v>0</v>
      </c>
      <c r="V176" s="44">
        <f t="shared" si="68"/>
        <v>0</v>
      </c>
      <c r="W176" s="45"/>
      <c r="X176" s="44">
        <f t="shared" si="69"/>
        <v>0</v>
      </c>
      <c r="Y176" s="44">
        <f t="shared" si="70"/>
        <v>0</v>
      </c>
      <c r="Z176" s="44">
        <f t="shared" si="71"/>
        <v>0</v>
      </c>
      <c r="AA176" s="44">
        <f t="shared" si="72"/>
        <v>0</v>
      </c>
      <c r="AB176" s="44">
        <f t="shared" si="73"/>
        <v>0</v>
      </c>
      <c r="AC176" s="44">
        <f t="shared" si="74"/>
        <v>0</v>
      </c>
      <c r="AD176" s="44">
        <f t="shared" si="75"/>
        <v>0</v>
      </c>
    </row>
    <row r="177" spans="1:30" x14ac:dyDescent="0.2">
      <c r="A177" s="182">
        <v>172</v>
      </c>
      <c r="B177" s="93"/>
      <c r="C177" s="48"/>
      <c r="D177" s="39" t="str">
        <f t="shared" si="57"/>
        <v/>
      </c>
      <c r="E177" s="92"/>
      <c r="F177" s="188"/>
      <c r="G177" s="110"/>
      <c r="H177" s="47"/>
      <c r="I177" s="49">
        <f t="shared" si="58"/>
        <v>1565.7700000000004</v>
      </c>
      <c r="J177" s="183"/>
      <c r="K177" s="153">
        <f t="shared" si="59"/>
        <v>249.85000000000014</v>
      </c>
      <c r="L177" s="47"/>
      <c r="M177" s="47"/>
      <c r="N177" s="41">
        <f t="shared" si="60"/>
        <v>25.2</v>
      </c>
      <c r="O177" s="50">
        <f t="shared" si="61"/>
        <v>1590.9700000000005</v>
      </c>
      <c r="P177" s="51">
        <f t="shared" si="62"/>
        <v>172</v>
      </c>
      <c r="Q177" s="44">
        <f t="shared" si="63"/>
        <v>0</v>
      </c>
      <c r="R177" s="44">
        <f t="shared" si="64"/>
        <v>0</v>
      </c>
      <c r="S177" s="44">
        <f t="shared" si="65"/>
        <v>0</v>
      </c>
      <c r="T177" s="44">
        <f t="shared" si="66"/>
        <v>0</v>
      </c>
      <c r="U177" s="44">
        <f t="shared" si="67"/>
        <v>0</v>
      </c>
      <c r="V177" s="44">
        <f t="shared" si="68"/>
        <v>0</v>
      </c>
      <c r="W177" s="45"/>
      <c r="X177" s="44">
        <f t="shared" si="69"/>
        <v>0</v>
      </c>
      <c r="Y177" s="44">
        <f t="shared" si="70"/>
        <v>0</v>
      </c>
      <c r="Z177" s="44">
        <f t="shared" si="71"/>
        <v>0</v>
      </c>
      <c r="AA177" s="44">
        <f t="shared" si="72"/>
        <v>0</v>
      </c>
      <c r="AB177" s="44">
        <f t="shared" si="73"/>
        <v>0</v>
      </c>
      <c r="AC177" s="44">
        <f t="shared" si="74"/>
        <v>0</v>
      </c>
      <c r="AD177" s="44">
        <f t="shared" si="75"/>
        <v>0</v>
      </c>
    </row>
    <row r="178" spans="1:30" x14ac:dyDescent="0.2">
      <c r="A178" s="182">
        <v>173</v>
      </c>
      <c r="B178" s="93"/>
      <c r="C178" s="48"/>
      <c r="D178" s="39" t="str">
        <f t="shared" si="57"/>
        <v/>
      </c>
      <c r="E178" s="92"/>
      <c r="F178" s="188"/>
      <c r="G178" s="110"/>
      <c r="H178" s="47"/>
      <c r="I178" s="49">
        <f t="shared" si="58"/>
        <v>1565.7700000000004</v>
      </c>
      <c r="J178" s="183"/>
      <c r="K178" s="153">
        <f t="shared" si="59"/>
        <v>249.85000000000014</v>
      </c>
      <c r="L178" s="47"/>
      <c r="M178" s="47"/>
      <c r="N178" s="41">
        <f t="shared" si="60"/>
        <v>25.2</v>
      </c>
      <c r="O178" s="50">
        <f t="shared" si="61"/>
        <v>1590.9700000000005</v>
      </c>
      <c r="P178" s="51">
        <f t="shared" si="62"/>
        <v>173</v>
      </c>
      <c r="Q178" s="44">
        <f t="shared" si="63"/>
        <v>0</v>
      </c>
      <c r="R178" s="44">
        <f t="shared" si="64"/>
        <v>0</v>
      </c>
      <c r="S178" s="44">
        <f t="shared" si="65"/>
        <v>0</v>
      </c>
      <c r="T178" s="44">
        <f t="shared" si="66"/>
        <v>0</v>
      </c>
      <c r="U178" s="44">
        <f t="shared" si="67"/>
        <v>0</v>
      </c>
      <c r="V178" s="44">
        <f t="shared" si="68"/>
        <v>0</v>
      </c>
      <c r="W178" s="45"/>
      <c r="X178" s="44">
        <f t="shared" si="69"/>
        <v>0</v>
      </c>
      <c r="Y178" s="44">
        <f t="shared" si="70"/>
        <v>0</v>
      </c>
      <c r="Z178" s="44">
        <f t="shared" si="71"/>
        <v>0</v>
      </c>
      <c r="AA178" s="44">
        <f t="shared" si="72"/>
        <v>0</v>
      </c>
      <c r="AB178" s="44">
        <f t="shared" si="73"/>
        <v>0</v>
      </c>
      <c r="AC178" s="44">
        <f t="shared" si="74"/>
        <v>0</v>
      </c>
      <c r="AD178" s="44">
        <f t="shared" si="75"/>
        <v>0</v>
      </c>
    </row>
    <row r="179" spans="1:30" x14ac:dyDescent="0.2">
      <c r="A179" s="182">
        <v>174</v>
      </c>
      <c r="B179" s="93"/>
      <c r="C179" s="48"/>
      <c r="D179" s="39" t="str">
        <f t="shared" si="57"/>
        <v/>
      </c>
      <c r="E179" s="92"/>
      <c r="F179" s="188"/>
      <c r="G179" s="110"/>
      <c r="H179" s="47"/>
      <c r="I179" s="49">
        <f t="shared" si="58"/>
        <v>1565.7700000000004</v>
      </c>
      <c r="J179" s="183"/>
      <c r="K179" s="153">
        <f t="shared" si="59"/>
        <v>249.85000000000014</v>
      </c>
      <c r="L179" s="47"/>
      <c r="M179" s="47"/>
      <c r="N179" s="41">
        <f t="shared" si="60"/>
        <v>25.2</v>
      </c>
      <c r="O179" s="50">
        <f t="shared" si="61"/>
        <v>1590.9700000000005</v>
      </c>
      <c r="P179" s="51">
        <f t="shared" si="62"/>
        <v>174</v>
      </c>
      <c r="Q179" s="44">
        <f t="shared" si="63"/>
        <v>0</v>
      </c>
      <c r="R179" s="44">
        <f t="shared" si="64"/>
        <v>0</v>
      </c>
      <c r="S179" s="44">
        <f t="shared" si="65"/>
        <v>0</v>
      </c>
      <c r="T179" s="44">
        <f t="shared" si="66"/>
        <v>0</v>
      </c>
      <c r="U179" s="44">
        <f t="shared" si="67"/>
        <v>0</v>
      </c>
      <c r="V179" s="44">
        <f t="shared" si="68"/>
        <v>0</v>
      </c>
      <c r="W179" s="45"/>
      <c r="X179" s="44">
        <f t="shared" si="69"/>
        <v>0</v>
      </c>
      <c r="Y179" s="44">
        <f t="shared" si="70"/>
        <v>0</v>
      </c>
      <c r="Z179" s="44">
        <f t="shared" si="71"/>
        <v>0</v>
      </c>
      <c r="AA179" s="44">
        <f t="shared" si="72"/>
        <v>0</v>
      </c>
      <c r="AB179" s="44">
        <f t="shared" si="73"/>
        <v>0</v>
      </c>
      <c r="AC179" s="44">
        <f t="shared" si="74"/>
        <v>0</v>
      </c>
      <c r="AD179" s="44">
        <f t="shared" si="75"/>
        <v>0</v>
      </c>
    </row>
    <row r="180" spans="1:30" x14ac:dyDescent="0.2">
      <c r="A180" s="182">
        <v>175</v>
      </c>
      <c r="B180" s="93"/>
      <c r="C180" s="48"/>
      <c r="D180" s="39" t="str">
        <f t="shared" si="57"/>
        <v/>
      </c>
      <c r="E180" s="92"/>
      <c r="F180" s="188"/>
      <c r="G180" s="110"/>
      <c r="H180" s="47"/>
      <c r="I180" s="49">
        <f t="shared" si="58"/>
        <v>1565.7700000000004</v>
      </c>
      <c r="J180" s="183"/>
      <c r="K180" s="153">
        <f t="shared" si="59"/>
        <v>249.85000000000014</v>
      </c>
      <c r="L180" s="47"/>
      <c r="M180" s="47"/>
      <c r="N180" s="41">
        <f t="shared" si="60"/>
        <v>25.2</v>
      </c>
      <c r="O180" s="50">
        <f t="shared" si="61"/>
        <v>1590.9700000000005</v>
      </c>
      <c r="P180" s="51">
        <f t="shared" si="62"/>
        <v>175</v>
      </c>
      <c r="Q180" s="44">
        <f t="shared" si="63"/>
        <v>0</v>
      </c>
      <c r="R180" s="44">
        <f t="shared" si="64"/>
        <v>0</v>
      </c>
      <c r="S180" s="44">
        <f t="shared" si="65"/>
        <v>0</v>
      </c>
      <c r="T180" s="44">
        <f t="shared" si="66"/>
        <v>0</v>
      </c>
      <c r="U180" s="44">
        <f t="shared" si="67"/>
        <v>0</v>
      </c>
      <c r="V180" s="44">
        <f t="shared" si="68"/>
        <v>0</v>
      </c>
      <c r="W180" s="45"/>
      <c r="X180" s="44">
        <f t="shared" si="69"/>
        <v>0</v>
      </c>
      <c r="Y180" s="44">
        <f t="shared" si="70"/>
        <v>0</v>
      </c>
      <c r="Z180" s="44">
        <f t="shared" si="71"/>
        <v>0</v>
      </c>
      <c r="AA180" s="44">
        <f t="shared" si="72"/>
        <v>0</v>
      </c>
      <c r="AB180" s="44">
        <f t="shared" si="73"/>
        <v>0</v>
      </c>
      <c r="AC180" s="44">
        <f t="shared" si="74"/>
        <v>0</v>
      </c>
      <c r="AD180" s="44">
        <f t="shared" si="75"/>
        <v>0</v>
      </c>
    </row>
    <row r="181" spans="1:30" x14ac:dyDescent="0.2">
      <c r="A181" s="182">
        <v>176</v>
      </c>
      <c r="B181" s="93"/>
      <c r="C181" s="48"/>
      <c r="D181" s="39" t="str">
        <f t="shared" si="57"/>
        <v/>
      </c>
      <c r="E181" s="92"/>
      <c r="F181" s="188"/>
      <c r="G181" s="110"/>
      <c r="H181" s="47"/>
      <c r="I181" s="49">
        <f t="shared" si="58"/>
        <v>1565.7700000000004</v>
      </c>
      <c r="J181" s="183"/>
      <c r="K181" s="153">
        <f t="shared" si="59"/>
        <v>249.85000000000014</v>
      </c>
      <c r="L181" s="47"/>
      <c r="M181" s="47"/>
      <c r="N181" s="41">
        <f t="shared" si="60"/>
        <v>25.2</v>
      </c>
      <c r="O181" s="50">
        <f t="shared" si="61"/>
        <v>1590.9700000000005</v>
      </c>
      <c r="P181" s="51">
        <f t="shared" si="62"/>
        <v>176</v>
      </c>
      <c r="Q181" s="44">
        <f t="shared" si="63"/>
        <v>0</v>
      </c>
      <c r="R181" s="44">
        <f t="shared" si="64"/>
        <v>0</v>
      </c>
      <c r="S181" s="44">
        <f t="shared" si="65"/>
        <v>0</v>
      </c>
      <c r="T181" s="44">
        <f t="shared" si="66"/>
        <v>0</v>
      </c>
      <c r="U181" s="44">
        <f t="shared" si="67"/>
        <v>0</v>
      </c>
      <c r="V181" s="44">
        <f t="shared" si="68"/>
        <v>0</v>
      </c>
      <c r="W181" s="45"/>
      <c r="X181" s="44">
        <f t="shared" si="69"/>
        <v>0</v>
      </c>
      <c r="Y181" s="44">
        <f t="shared" si="70"/>
        <v>0</v>
      </c>
      <c r="Z181" s="44">
        <f t="shared" si="71"/>
        <v>0</v>
      </c>
      <c r="AA181" s="44">
        <f t="shared" si="72"/>
        <v>0</v>
      </c>
      <c r="AB181" s="44">
        <f t="shared" si="73"/>
        <v>0</v>
      </c>
      <c r="AC181" s="44">
        <f t="shared" si="74"/>
        <v>0</v>
      </c>
      <c r="AD181" s="44">
        <f t="shared" si="75"/>
        <v>0</v>
      </c>
    </row>
    <row r="182" spans="1:30" x14ac:dyDescent="0.2">
      <c r="A182" s="182">
        <v>177</v>
      </c>
      <c r="B182" s="93"/>
      <c r="C182" s="48"/>
      <c r="D182" s="39" t="str">
        <f t="shared" si="57"/>
        <v/>
      </c>
      <c r="E182" s="92"/>
      <c r="F182" s="188"/>
      <c r="G182" s="110"/>
      <c r="H182" s="47"/>
      <c r="I182" s="49">
        <f t="shared" si="58"/>
        <v>1565.7700000000004</v>
      </c>
      <c r="J182" s="183"/>
      <c r="K182" s="153">
        <f t="shared" si="59"/>
        <v>249.85000000000014</v>
      </c>
      <c r="L182" s="47"/>
      <c r="M182" s="47"/>
      <c r="N182" s="41">
        <f t="shared" si="60"/>
        <v>25.2</v>
      </c>
      <c r="O182" s="50">
        <f t="shared" si="61"/>
        <v>1590.9700000000005</v>
      </c>
      <c r="P182" s="51">
        <f t="shared" si="62"/>
        <v>177</v>
      </c>
      <c r="Q182" s="44">
        <f t="shared" si="63"/>
        <v>0</v>
      </c>
      <c r="R182" s="44">
        <f t="shared" si="64"/>
        <v>0</v>
      </c>
      <c r="S182" s="44">
        <f t="shared" si="65"/>
        <v>0</v>
      </c>
      <c r="T182" s="44">
        <f t="shared" si="66"/>
        <v>0</v>
      </c>
      <c r="U182" s="44">
        <f t="shared" si="67"/>
        <v>0</v>
      </c>
      <c r="V182" s="44">
        <f t="shared" si="68"/>
        <v>0</v>
      </c>
      <c r="W182" s="45"/>
      <c r="X182" s="44">
        <f t="shared" si="69"/>
        <v>0</v>
      </c>
      <c r="Y182" s="44">
        <f t="shared" si="70"/>
        <v>0</v>
      </c>
      <c r="Z182" s="44">
        <f t="shared" si="71"/>
        <v>0</v>
      </c>
      <c r="AA182" s="44">
        <f t="shared" si="72"/>
        <v>0</v>
      </c>
      <c r="AB182" s="44">
        <f t="shared" si="73"/>
        <v>0</v>
      </c>
      <c r="AC182" s="44">
        <f t="shared" si="74"/>
        <v>0</v>
      </c>
      <c r="AD182" s="44">
        <f t="shared" si="75"/>
        <v>0</v>
      </c>
    </row>
    <row r="183" spans="1:30" x14ac:dyDescent="0.2">
      <c r="A183" s="182">
        <v>178</v>
      </c>
      <c r="B183" s="93"/>
      <c r="C183" s="48"/>
      <c r="D183" s="39" t="str">
        <f t="shared" si="57"/>
        <v/>
      </c>
      <c r="E183" s="92"/>
      <c r="F183" s="188"/>
      <c r="G183" s="110"/>
      <c r="H183" s="47"/>
      <c r="I183" s="49">
        <f t="shared" si="58"/>
        <v>1565.7700000000004</v>
      </c>
      <c r="J183" s="183"/>
      <c r="K183" s="153">
        <f t="shared" si="59"/>
        <v>249.85000000000014</v>
      </c>
      <c r="L183" s="47"/>
      <c r="M183" s="47"/>
      <c r="N183" s="41">
        <f t="shared" si="60"/>
        <v>25.2</v>
      </c>
      <c r="O183" s="50">
        <f t="shared" si="61"/>
        <v>1590.9700000000005</v>
      </c>
      <c r="P183" s="51">
        <f t="shared" si="62"/>
        <v>178</v>
      </c>
      <c r="Q183" s="44">
        <f t="shared" si="63"/>
        <v>0</v>
      </c>
      <c r="R183" s="44">
        <f t="shared" si="64"/>
        <v>0</v>
      </c>
      <c r="S183" s="44">
        <f t="shared" si="65"/>
        <v>0</v>
      </c>
      <c r="T183" s="44">
        <f t="shared" si="66"/>
        <v>0</v>
      </c>
      <c r="U183" s="44">
        <f t="shared" si="67"/>
        <v>0</v>
      </c>
      <c r="V183" s="44">
        <f t="shared" si="68"/>
        <v>0</v>
      </c>
      <c r="W183" s="45"/>
      <c r="X183" s="44">
        <f t="shared" si="69"/>
        <v>0</v>
      </c>
      <c r="Y183" s="44">
        <f t="shared" si="70"/>
        <v>0</v>
      </c>
      <c r="Z183" s="44">
        <f t="shared" si="71"/>
        <v>0</v>
      </c>
      <c r="AA183" s="44">
        <f t="shared" si="72"/>
        <v>0</v>
      </c>
      <c r="AB183" s="44">
        <f t="shared" si="73"/>
        <v>0</v>
      </c>
      <c r="AC183" s="44">
        <f t="shared" si="74"/>
        <v>0</v>
      </c>
      <c r="AD183" s="44">
        <f t="shared" si="75"/>
        <v>0</v>
      </c>
    </row>
    <row r="184" spans="1:30" x14ac:dyDescent="0.2">
      <c r="A184" s="182">
        <v>179</v>
      </c>
      <c r="B184" s="93"/>
      <c r="C184" s="48"/>
      <c r="D184" s="39" t="str">
        <f t="shared" si="57"/>
        <v/>
      </c>
      <c r="E184" s="92"/>
      <c r="F184" s="188"/>
      <c r="G184" s="110"/>
      <c r="H184" s="47"/>
      <c r="I184" s="49">
        <f t="shared" si="58"/>
        <v>1565.7700000000004</v>
      </c>
      <c r="J184" s="183"/>
      <c r="K184" s="153">
        <f t="shared" si="59"/>
        <v>249.85000000000014</v>
      </c>
      <c r="L184" s="47"/>
      <c r="M184" s="47"/>
      <c r="N184" s="41">
        <f t="shared" si="60"/>
        <v>25.2</v>
      </c>
      <c r="O184" s="50">
        <f t="shared" si="61"/>
        <v>1590.9700000000005</v>
      </c>
      <c r="P184" s="51">
        <f t="shared" si="62"/>
        <v>179</v>
      </c>
      <c r="Q184" s="44">
        <f t="shared" si="63"/>
        <v>0</v>
      </c>
      <c r="R184" s="44">
        <f t="shared" si="64"/>
        <v>0</v>
      </c>
      <c r="S184" s="44">
        <f t="shared" si="65"/>
        <v>0</v>
      </c>
      <c r="T184" s="44">
        <f t="shared" si="66"/>
        <v>0</v>
      </c>
      <c r="U184" s="44">
        <f t="shared" si="67"/>
        <v>0</v>
      </c>
      <c r="V184" s="44">
        <f t="shared" si="68"/>
        <v>0</v>
      </c>
      <c r="W184" s="45"/>
      <c r="X184" s="44">
        <f t="shared" si="69"/>
        <v>0</v>
      </c>
      <c r="Y184" s="44">
        <f t="shared" si="70"/>
        <v>0</v>
      </c>
      <c r="Z184" s="44">
        <f t="shared" si="71"/>
        <v>0</v>
      </c>
      <c r="AA184" s="44">
        <f t="shared" si="72"/>
        <v>0</v>
      </c>
      <c r="AB184" s="44">
        <f t="shared" si="73"/>
        <v>0</v>
      </c>
      <c r="AC184" s="44">
        <f t="shared" si="74"/>
        <v>0</v>
      </c>
      <c r="AD184" s="44">
        <f t="shared" si="75"/>
        <v>0</v>
      </c>
    </row>
    <row r="185" spans="1:30" x14ac:dyDescent="0.2">
      <c r="A185" s="182">
        <v>180</v>
      </c>
      <c r="B185" s="93"/>
      <c r="C185" s="48"/>
      <c r="D185" s="39" t="str">
        <f t="shared" si="57"/>
        <v/>
      </c>
      <c r="E185" s="92"/>
      <c r="F185" s="188"/>
      <c r="G185" s="110"/>
      <c r="H185" s="47"/>
      <c r="I185" s="49">
        <f t="shared" si="58"/>
        <v>1565.7700000000004</v>
      </c>
      <c r="J185" s="183"/>
      <c r="K185" s="153">
        <f t="shared" si="59"/>
        <v>249.85000000000014</v>
      </c>
      <c r="L185" s="47"/>
      <c r="M185" s="47"/>
      <c r="N185" s="41">
        <f t="shared" si="60"/>
        <v>25.2</v>
      </c>
      <c r="O185" s="50">
        <f t="shared" si="61"/>
        <v>1590.9700000000005</v>
      </c>
      <c r="P185" s="51">
        <f t="shared" si="62"/>
        <v>180</v>
      </c>
      <c r="Q185" s="44">
        <f t="shared" si="63"/>
        <v>0</v>
      </c>
      <c r="R185" s="44">
        <f t="shared" si="64"/>
        <v>0</v>
      </c>
      <c r="S185" s="44">
        <f t="shared" si="65"/>
        <v>0</v>
      </c>
      <c r="T185" s="44">
        <f t="shared" si="66"/>
        <v>0</v>
      </c>
      <c r="U185" s="44">
        <f t="shared" si="67"/>
        <v>0</v>
      </c>
      <c r="V185" s="44">
        <f t="shared" si="68"/>
        <v>0</v>
      </c>
      <c r="W185" s="45"/>
      <c r="X185" s="44">
        <f t="shared" si="69"/>
        <v>0</v>
      </c>
      <c r="Y185" s="44">
        <f t="shared" si="70"/>
        <v>0</v>
      </c>
      <c r="Z185" s="44">
        <f t="shared" si="71"/>
        <v>0</v>
      </c>
      <c r="AA185" s="44">
        <f t="shared" si="72"/>
        <v>0</v>
      </c>
      <c r="AB185" s="44">
        <f t="shared" si="73"/>
        <v>0</v>
      </c>
      <c r="AC185" s="44">
        <f t="shared" si="74"/>
        <v>0</v>
      </c>
      <c r="AD185" s="44">
        <f t="shared" si="75"/>
        <v>0</v>
      </c>
    </row>
    <row r="186" spans="1:30" x14ac:dyDescent="0.2">
      <c r="A186" s="182">
        <v>181</v>
      </c>
      <c r="B186" s="93"/>
      <c r="C186" s="48"/>
      <c r="D186" s="39" t="str">
        <f t="shared" si="57"/>
        <v/>
      </c>
      <c r="E186" s="92"/>
      <c r="F186" s="188"/>
      <c r="G186" s="110"/>
      <c r="H186" s="47"/>
      <c r="I186" s="49">
        <f t="shared" si="58"/>
        <v>1565.7700000000004</v>
      </c>
      <c r="J186" s="183"/>
      <c r="K186" s="153">
        <f t="shared" si="59"/>
        <v>249.85000000000014</v>
      </c>
      <c r="L186" s="47"/>
      <c r="M186" s="47"/>
      <c r="N186" s="41">
        <f t="shared" si="60"/>
        <v>25.2</v>
      </c>
      <c r="O186" s="50">
        <f t="shared" si="61"/>
        <v>1590.9700000000005</v>
      </c>
      <c r="P186" s="51">
        <f t="shared" si="62"/>
        <v>181</v>
      </c>
      <c r="Q186" s="44">
        <f t="shared" si="63"/>
        <v>0</v>
      </c>
      <c r="R186" s="44">
        <f t="shared" si="64"/>
        <v>0</v>
      </c>
      <c r="S186" s="44">
        <f t="shared" si="65"/>
        <v>0</v>
      </c>
      <c r="T186" s="44">
        <f t="shared" si="66"/>
        <v>0</v>
      </c>
      <c r="U186" s="44">
        <f t="shared" si="67"/>
        <v>0</v>
      </c>
      <c r="V186" s="44">
        <f t="shared" si="68"/>
        <v>0</v>
      </c>
      <c r="W186" s="45"/>
      <c r="X186" s="44">
        <f t="shared" si="69"/>
        <v>0</v>
      </c>
      <c r="Y186" s="44">
        <f t="shared" si="70"/>
        <v>0</v>
      </c>
      <c r="Z186" s="44">
        <f t="shared" si="71"/>
        <v>0</v>
      </c>
      <c r="AA186" s="44">
        <f t="shared" si="72"/>
        <v>0</v>
      </c>
      <c r="AB186" s="44">
        <f t="shared" si="73"/>
        <v>0</v>
      </c>
      <c r="AC186" s="44">
        <f t="shared" si="74"/>
        <v>0</v>
      </c>
      <c r="AD186" s="44">
        <f t="shared" si="75"/>
        <v>0</v>
      </c>
    </row>
    <row r="187" spans="1:30" x14ac:dyDescent="0.2">
      <c r="A187" s="182">
        <v>182</v>
      </c>
      <c r="B187" s="93"/>
      <c r="C187" s="48"/>
      <c r="D187" s="39" t="str">
        <f t="shared" si="57"/>
        <v/>
      </c>
      <c r="E187" s="92"/>
      <c r="F187" s="188"/>
      <c r="G187" s="110"/>
      <c r="H187" s="47"/>
      <c r="I187" s="49">
        <f t="shared" si="58"/>
        <v>1565.7700000000004</v>
      </c>
      <c r="J187" s="183"/>
      <c r="K187" s="153">
        <f t="shared" si="59"/>
        <v>249.85000000000014</v>
      </c>
      <c r="L187" s="47"/>
      <c r="M187" s="47"/>
      <c r="N187" s="41">
        <f t="shared" si="60"/>
        <v>25.2</v>
      </c>
      <c r="O187" s="50">
        <f t="shared" si="61"/>
        <v>1590.9700000000005</v>
      </c>
      <c r="P187" s="51">
        <f t="shared" si="62"/>
        <v>182</v>
      </c>
      <c r="Q187" s="44">
        <f t="shared" si="63"/>
        <v>0</v>
      </c>
      <c r="R187" s="44">
        <f t="shared" si="64"/>
        <v>0</v>
      </c>
      <c r="S187" s="44">
        <f t="shared" si="65"/>
        <v>0</v>
      </c>
      <c r="T187" s="44">
        <f t="shared" si="66"/>
        <v>0</v>
      </c>
      <c r="U187" s="44">
        <f t="shared" si="67"/>
        <v>0</v>
      </c>
      <c r="V187" s="44">
        <f t="shared" si="68"/>
        <v>0</v>
      </c>
      <c r="W187" s="45"/>
      <c r="X187" s="44">
        <f t="shared" si="69"/>
        <v>0</v>
      </c>
      <c r="Y187" s="44">
        <f t="shared" si="70"/>
        <v>0</v>
      </c>
      <c r="Z187" s="44">
        <f t="shared" si="71"/>
        <v>0</v>
      </c>
      <c r="AA187" s="44">
        <f t="shared" si="72"/>
        <v>0</v>
      </c>
      <c r="AB187" s="44">
        <f t="shared" si="73"/>
        <v>0</v>
      </c>
      <c r="AC187" s="44">
        <f t="shared" si="74"/>
        <v>0</v>
      </c>
      <c r="AD187" s="44">
        <f t="shared" si="75"/>
        <v>0</v>
      </c>
    </row>
    <row r="188" spans="1:30" x14ac:dyDescent="0.2">
      <c r="A188" s="182">
        <v>183</v>
      </c>
      <c r="B188" s="93"/>
      <c r="C188" s="48"/>
      <c r="D188" s="39" t="str">
        <f t="shared" si="57"/>
        <v/>
      </c>
      <c r="E188" s="92"/>
      <c r="F188" s="188"/>
      <c r="G188" s="110"/>
      <c r="H188" s="47"/>
      <c r="I188" s="49">
        <f t="shared" si="58"/>
        <v>1565.7700000000004</v>
      </c>
      <c r="J188" s="183"/>
      <c r="K188" s="153">
        <f t="shared" si="59"/>
        <v>249.85000000000014</v>
      </c>
      <c r="L188" s="47"/>
      <c r="M188" s="47"/>
      <c r="N188" s="41">
        <f t="shared" si="60"/>
        <v>25.2</v>
      </c>
      <c r="O188" s="50">
        <f t="shared" si="61"/>
        <v>1590.9700000000005</v>
      </c>
      <c r="P188" s="51">
        <f t="shared" si="62"/>
        <v>183</v>
      </c>
      <c r="Q188" s="44">
        <f t="shared" si="63"/>
        <v>0</v>
      </c>
      <c r="R188" s="44">
        <f t="shared" si="64"/>
        <v>0</v>
      </c>
      <c r="S188" s="44">
        <f t="shared" si="65"/>
        <v>0</v>
      </c>
      <c r="T188" s="44">
        <f t="shared" si="66"/>
        <v>0</v>
      </c>
      <c r="U188" s="44">
        <f t="shared" si="67"/>
        <v>0</v>
      </c>
      <c r="V188" s="44">
        <f t="shared" si="68"/>
        <v>0</v>
      </c>
      <c r="W188" s="45"/>
      <c r="X188" s="44">
        <f t="shared" si="69"/>
        <v>0</v>
      </c>
      <c r="Y188" s="44">
        <f t="shared" si="70"/>
        <v>0</v>
      </c>
      <c r="Z188" s="44">
        <f t="shared" si="71"/>
        <v>0</v>
      </c>
      <c r="AA188" s="44">
        <f t="shared" si="72"/>
        <v>0</v>
      </c>
      <c r="AB188" s="44">
        <f t="shared" si="73"/>
        <v>0</v>
      </c>
      <c r="AC188" s="44">
        <f t="shared" si="74"/>
        <v>0</v>
      </c>
      <c r="AD188" s="44">
        <f t="shared" si="75"/>
        <v>0</v>
      </c>
    </row>
    <row r="189" spans="1:30" x14ac:dyDescent="0.2">
      <c r="A189" s="182">
        <v>184</v>
      </c>
      <c r="B189" s="93"/>
      <c r="C189" s="48"/>
      <c r="D189" s="39" t="str">
        <f t="shared" si="57"/>
        <v/>
      </c>
      <c r="E189" s="92"/>
      <c r="F189" s="188"/>
      <c r="G189" s="110"/>
      <c r="H189" s="47"/>
      <c r="I189" s="49">
        <f t="shared" si="58"/>
        <v>1565.7700000000004</v>
      </c>
      <c r="J189" s="183"/>
      <c r="K189" s="153">
        <f t="shared" si="59"/>
        <v>249.85000000000014</v>
      </c>
      <c r="L189" s="47"/>
      <c r="M189" s="47"/>
      <c r="N189" s="41">
        <f t="shared" si="60"/>
        <v>25.2</v>
      </c>
      <c r="O189" s="50">
        <f t="shared" si="61"/>
        <v>1590.9700000000005</v>
      </c>
      <c r="P189" s="51">
        <f t="shared" si="62"/>
        <v>184</v>
      </c>
      <c r="Q189" s="44">
        <f t="shared" si="63"/>
        <v>0</v>
      </c>
      <c r="R189" s="44">
        <f t="shared" si="64"/>
        <v>0</v>
      </c>
      <c r="S189" s="44">
        <f t="shared" si="65"/>
        <v>0</v>
      </c>
      <c r="T189" s="44">
        <f t="shared" si="66"/>
        <v>0</v>
      </c>
      <c r="U189" s="44">
        <f t="shared" si="67"/>
        <v>0</v>
      </c>
      <c r="V189" s="44">
        <f t="shared" si="68"/>
        <v>0</v>
      </c>
      <c r="W189" s="45"/>
      <c r="X189" s="44">
        <f t="shared" si="69"/>
        <v>0</v>
      </c>
      <c r="Y189" s="44">
        <f t="shared" si="70"/>
        <v>0</v>
      </c>
      <c r="Z189" s="44">
        <f t="shared" si="71"/>
        <v>0</v>
      </c>
      <c r="AA189" s="44">
        <f t="shared" si="72"/>
        <v>0</v>
      </c>
      <c r="AB189" s="44">
        <f t="shared" si="73"/>
        <v>0</v>
      </c>
      <c r="AC189" s="44">
        <f t="shared" si="74"/>
        <v>0</v>
      </c>
      <c r="AD189" s="44">
        <f t="shared" si="75"/>
        <v>0</v>
      </c>
    </row>
    <row r="190" spans="1:30" x14ac:dyDescent="0.2">
      <c r="A190" s="182">
        <v>185</v>
      </c>
      <c r="B190" s="93"/>
      <c r="C190" s="48"/>
      <c r="D190" s="39" t="str">
        <f t="shared" si="57"/>
        <v/>
      </c>
      <c r="E190" s="92"/>
      <c r="F190" s="188"/>
      <c r="G190" s="110"/>
      <c r="H190" s="47"/>
      <c r="I190" s="49">
        <f t="shared" si="58"/>
        <v>1565.7700000000004</v>
      </c>
      <c r="J190" s="183"/>
      <c r="K190" s="153">
        <f t="shared" si="59"/>
        <v>249.85000000000014</v>
      </c>
      <c r="L190" s="47"/>
      <c r="M190" s="47"/>
      <c r="N190" s="41">
        <f t="shared" si="60"/>
        <v>25.2</v>
      </c>
      <c r="O190" s="50">
        <f t="shared" si="61"/>
        <v>1590.9700000000005</v>
      </c>
      <c r="P190" s="51">
        <f t="shared" si="62"/>
        <v>185</v>
      </c>
      <c r="Q190" s="44">
        <f t="shared" si="63"/>
        <v>0</v>
      </c>
      <c r="R190" s="44">
        <f t="shared" si="64"/>
        <v>0</v>
      </c>
      <c r="S190" s="44">
        <f t="shared" si="65"/>
        <v>0</v>
      </c>
      <c r="T190" s="44">
        <f t="shared" si="66"/>
        <v>0</v>
      </c>
      <c r="U190" s="44">
        <f t="shared" si="67"/>
        <v>0</v>
      </c>
      <c r="V190" s="44">
        <f t="shared" si="68"/>
        <v>0</v>
      </c>
      <c r="W190" s="45"/>
      <c r="X190" s="44">
        <f t="shared" si="69"/>
        <v>0</v>
      </c>
      <c r="Y190" s="44">
        <f t="shared" si="70"/>
        <v>0</v>
      </c>
      <c r="Z190" s="44">
        <f t="shared" si="71"/>
        <v>0</v>
      </c>
      <c r="AA190" s="44">
        <f t="shared" si="72"/>
        <v>0</v>
      </c>
      <c r="AB190" s="44">
        <f t="shared" si="73"/>
        <v>0</v>
      </c>
      <c r="AC190" s="44">
        <f t="shared" si="74"/>
        <v>0</v>
      </c>
      <c r="AD190" s="44">
        <f t="shared" si="75"/>
        <v>0</v>
      </c>
    </row>
    <row r="191" spans="1:30" x14ac:dyDescent="0.2">
      <c r="A191" s="182">
        <v>186</v>
      </c>
      <c r="B191" s="93"/>
      <c r="C191" s="48"/>
      <c r="D191" s="39" t="str">
        <f t="shared" si="57"/>
        <v/>
      </c>
      <c r="E191" s="92"/>
      <c r="F191" s="188"/>
      <c r="G191" s="110"/>
      <c r="H191" s="47"/>
      <c r="I191" s="49">
        <f t="shared" si="58"/>
        <v>1565.7700000000004</v>
      </c>
      <c r="J191" s="183"/>
      <c r="K191" s="153">
        <f t="shared" si="59"/>
        <v>249.85000000000014</v>
      </c>
      <c r="L191" s="47"/>
      <c r="M191" s="47"/>
      <c r="N191" s="41">
        <f t="shared" si="60"/>
        <v>25.2</v>
      </c>
      <c r="O191" s="50">
        <f t="shared" si="61"/>
        <v>1590.9700000000005</v>
      </c>
      <c r="P191" s="51">
        <f t="shared" si="62"/>
        <v>186</v>
      </c>
      <c r="Q191" s="44">
        <f t="shared" si="63"/>
        <v>0</v>
      </c>
      <c r="R191" s="44">
        <f t="shared" si="64"/>
        <v>0</v>
      </c>
      <c r="S191" s="44">
        <f t="shared" si="65"/>
        <v>0</v>
      </c>
      <c r="T191" s="44">
        <f t="shared" si="66"/>
        <v>0</v>
      </c>
      <c r="U191" s="44">
        <f t="shared" si="67"/>
        <v>0</v>
      </c>
      <c r="V191" s="44">
        <f t="shared" si="68"/>
        <v>0</v>
      </c>
      <c r="W191" s="45"/>
      <c r="X191" s="44">
        <f t="shared" si="69"/>
        <v>0</v>
      </c>
      <c r="Y191" s="44">
        <f t="shared" si="70"/>
        <v>0</v>
      </c>
      <c r="Z191" s="44">
        <f t="shared" si="71"/>
        <v>0</v>
      </c>
      <c r="AA191" s="44">
        <f t="shared" si="72"/>
        <v>0</v>
      </c>
      <c r="AB191" s="44">
        <f t="shared" si="73"/>
        <v>0</v>
      </c>
      <c r="AC191" s="44">
        <f t="shared" si="74"/>
        <v>0</v>
      </c>
      <c r="AD191" s="44">
        <f t="shared" si="75"/>
        <v>0</v>
      </c>
    </row>
    <row r="192" spans="1:30" x14ac:dyDescent="0.2">
      <c r="A192" s="182">
        <v>187</v>
      </c>
      <c r="B192" s="93"/>
      <c r="C192" s="48"/>
      <c r="D192" s="39" t="str">
        <f t="shared" si="57"/>
        <v/>
      </c>
      <c r="E192" s="92"/>
      <c r="F192" s="188"/>
      <c r="G192" s="110"/>
      <c r="H192" s="47"/>
      <c r="I192" s="49">
        <f t="shared" si="58"/>
        <v>1565.7700000000004</v>
      </c>
      <c r="J192" s="183"/>
      <c r="K192" s="153">
        <f t="shared" si="59"/>
        <v>249.85000000000014</v>
      </c>
      <c r="L192" s="47"/>
      <c r="M192" s="47"/>
      <c r="N192" s="41">
        <f t="shared" si="60"/>
        <v>25.2</v>
      </c>
      <c r="O192" s="50">
        <f t="shared" si="61"/>
        <v>1590.9700000000005</v>
      </c>
      <c r="P192" s="51">
        <f t="shared" si="62"/>
        <v>187</v>
      </c>
      <c r="Q192" s="44">
        <f t="shared" si="63"/>
        <v>0</v>
      </c>
      <c r="R192" s="44">
        <f t="shared" si="64"/>
        <v>0</v>
      </c>
      <c r="S192" s="44">
        <f t="shared" si="65"/>
        <v>0</v>
      </c>
      <c r="T192" s="44">
        <f t="shared" si="66"/>
        <v>0</v>
      </c>
      <c r="U192" s="44">
        <f t="shared" si="67"/>
        <v>0</v>
      </c>
      <c r="V192" s="44">
        <f t="shared" si="68"/>
        <v>0</v>
      </c>
      <c r="W192" s="45"/>
      <c r="X192" s="44">
        <f t="shared" si="69"/>
        <v>0</v>
      </c>
      <c r="Y192" s="44">
        <f t="shared" si="70"/>
        <v>0</v>
      </c>
      <c r="Z192" s="44">
        <f t="shared" si="71"/>
        <v>0</v>
      </c>
      <c r="AA192" s="44">
        <f t="shared" si="72"/>
        <v>0</v>
      </c>
      <c r="AB192" s="44">
        <f t="shared" si="73"/>
        <v>0</v>
      </c>
      <c r="AC192" s="44">
        <f t="shared" si="74"/>
        <v>0</v>
      </c>
      <c r="AD192" s="44">
        <f t="shared" si="75"/>
        <v>0</v>
      </c>
    </row>
    <row r="193" spans="1:30" x14ac:dyDescent="0.2">
      <c r="A193" s="182">
        <v>188</v>
      </c>
      <c r="B193" s="93"/>
      <c r="C193" s="48"/>
      <c r="D193" s="39" t="str">
        <f t="shared" si="57"/>
        <v/>
      </c>
      <c r="E193" s="92"/>
      <c r="F193" s="188"/>
      <c r="G193" s="110"/>
      <c r="H193" s="47"/>
      <c r="I193" s="49">
        <f t="shared" si="58"/>
        <v>1565.7700000000004</v>
      </c>
      <c r="J193" s="183"/>
      <c r="K193" s="153">
        <f t="shared" si="59"/>
        <v>249.85000000000014</v>
      </c>
      <c r="L193" s="47"/>
      <c r="M193" s="47"/>
      <c r="N193" s="41">
        <f t="shared" si="60"/>
        <v>25.2</v>
      </c>
      <c r="O193" s="50">
        <f t="shared" si="61"/>
        <v>1590.9700000000005</v>
      </c>
      <c r="P193" s="51">
        <f t="shared" si="62"/>
        <v>188</v>
      </c>
      <c r="Q193" s="44">
        <f t="shared" si="63"/>
        <v>0</v>
      </c>
      <c r="R193" s="44">
        <f t="shared" si="64"/>
        <v>0</v>
      </c>
      <c r="S193" s="44">
        <f t="shared" si="65"/>
        <v>0</v>
      </c>
      <c r="T193" s="44">
        <f t="shared" si="66"/>
        <v>0</v>
      </c>
      <c r="U193" s="44">
        <f t="shared" si="67"/>
        <v>0</v>
      </c>
      <c r="V193" s="44">
        <f t="shared" si="68"/>
        <v>0</v>
      </c>
      <c r="W193" s="45"/>
      <c r="X193" s="44">
        <f t="shared" si="69"/>
        <v>0</v>
      </c>
      <c r="Y193" s="44">
        <f t="shared" si="70"/>
        <v>0</v>
      </c>
      <c r="Z193" s="44">
        <f t="shared" si="71"/>
        <v>0</v>
      </c>
      <c r="AA193" s="44">
        <f t="shared" si="72"/>
        <v>0</v>
      </c>
      <c r="AB193" s="44">
        <f t="shared" si="73"/>
        <v>0</v>
      </c>
      <c r="AC193" s="44">
        <f t="shared" si="74"/>
        <v>0</v>
      </c>
      <c r="AD193" s="44">
        <f t="shared" si="75"/>
        <v>0</v>
      </c>
    </row>
    <row r="194" spans="1:30" x14ac:dyDescent="0.2">
      <c r="A194" s="182">
        <v>189</v>
      </c>
      <c r="B194" s="93"/>
      <c r="C194" s="48"/>
      <c r="D194" s="39" t="str">
        <f t="shared" si="57"/>
        <v/>
      </c>
      <c r="E194" s="92"/>
      <c r="F194" s="188"/>
      <c r="G194" s="110"/>
      <c r="H194" s="47"/>
      <c r="I194" s="49">
        <f t="shared" si="58"/>
        <v>1565.7700000000004</v>
      </c>
      <c r="J194" s="183"/>
      <c r="K194" s="153">
        <f t="shared" si="59"/>
        <v>249.85000000000014</v>
      </c>
      <c r="L194" s="47"/>
      <c r="M194" s="47"/>
      <c r="N194" s="41">
        <f t="shared" si="60"/>
        <v>25.2</v>
      </c>
      <c r="O194" s="50">
        <f t="shared" si="61"/>
        <v>1590.9700000000005</v>
      </c>
      <c r="P194" s="51">
        <f t="shared" si="62"/>
        <v>189</v>
      </c>
      <c r="Q194" s="44">
        <f t="shared" si="63"/>
        <v>0</v>
      </c>
      <c r="R194" s="44">
        <f t="shared" si="64"/>
        <v>0</v>
      </c>
      <c r="S194" s="44">
        <f t="shared" si="65"/>
        <v>0</v>
      </c>
      <c r="T194" s="44">
        <f t="shared" si="66"/>
        <v>0</v>
      </c>
      <c r="U194" s="44">
        <f t="shared" si="67"/>
        <v>0</v>
      </c>
      <c r="V194" s="44">
        <f t="shared" si="68"/>
        <v>0</v>
      </c>
      <c r="W194" s="45"/>
      <c r="X194" s="44">
        <f t="shared" si="69"/>
        <v>0</v>
      </c>
      <c r="Y194" s="44">
        <f t="shared" si="70"/>
        <v>0</v>
      </c>
      <c r="Z194" s="44">
        <f t="shared" si="71"/>
        <v>0</v>
      </c>
      <c r="AA194" s="44">
        <f t="shared" si="72"/>
        <v>0</v>
      </c>
      <c r="AB194" s="44">
        <f t="shared" si="73"/>
        <v>0</v>
      </c>
      <c r="AC194" s="44">
        <f t="shared" si="74"/>
        <v>0</v>
      </c>
      <c r="AD194" s="44">
        <f t="shared" si="75"/>
        <v>0</v>
      </c>
    </row>
    <row r="195" spans="1:30" x14ac:dyDescent="0.2">
      <c r="A195" s="182">
        <v>190</v>
      </c>
      <c r="B195" s="93"/>
      <c r="C195" s="48"/>
      <c r="D195" s="39" t="str">
        <f t="shared" si="57"/>
        <v/>
      </c>
      <c r="E195" s="92"/>
      <c r="F195" s="188"/>
      <c r="G195" s="110"/>
      <c r="H195" s="47"/>
      <c r="I195" s="49">
        <f t="shared" si="58"/>
        <v>1565.7700000000004</v>
      </c>
      <c r="J195" s="183"/>
      <c r="K195" s="153">
        <f t="shared" si="59"/>
        <v>249.85000000000014</v>
      </c>
      <c r="L195" s="47"/>
      <c r="M195" s="47"/>
      <c r="N195" s="41">
        <f t="shared" si="60"/>
        <v>25.2</v>
      </c>
      <c r="O195" s="50">
        <f t="shared" si="61"/>
        <v>1590.9700000000005</v>
      </c>
      <c r="P195" s="51">
        <f t="shared" si="62"/>
        <v>190</v>
      </c>
      <c r="Q195" s="44">
        <f t="shared" si="63"/>
        <v>0</v>
      </c>
      <c r="R195" s="44">
        <f t="shared" si="64"/>
        <v>0</v>
      </c>
      <c r="S195" s="44">
        <f t="shared" si="65"/>
        <v>0</v>
      </c>
      <c r="T195" s="44">
        <f t="shared" si="66"/>
        <v>0</v>
      </c>
      <c r="U195" s="44">
        <f t="shared" si="67"/>
        <v>0</v>
      </c>
      <c r="V195" s="44">
        <f t="shared" si="68"/>
        <v>0</v>
      </c>
      <c r="W195" s="45"/>
      <c r="X195" s="44">
        <f t="shared" si="69"/>
        <v>0</v>
      </c>
      <c r="Y195" s="44">
        <f t="shared" si="70"/>
        <v>0</v>
      </c>
      <c r="Z195" s="44">
        <f t="shared" si="71"/>
        <v>0</v>
      </c>
      <c r="AA195" s="44">
        <f t="shared" si="72"/>
        <v>0</v>
      </c>
      <c r="AB195" s="44">
        <f t="shared" si="73"/>
        <v>0</v>
      </c>
      <c r="AC195" s="44">
        <f t="shared" si="74"/>
        <v>0</v>
      </c>
      <c r="AD195" s="44">
        <f t="shared" si="75"/>
        <v>0</v>
      </c>
    </row>
    <row r="196" spans="1:30" x14ac:dyDescent="0.2">
      <c r="A196" s="182">
        <v>191</v>
      </c>
      <c r="B196" s="93"/>
      <c r="C196" s="48"/>
      <c r="D196" s="39" t="str">
        <f t="shared" si="57"/>
        <v/>
      </c>
      <c r="E196" s="92"/>
      <c r="F196" s="188"/>
      <c r="G196" s="110"/>
      <c r="H196" s="47"/>
      <c r="I196" s="49">
        <f t="shared" si="58"/>
        <v>1565.7700000000004</v>
      </c>
      <c r="J196" s="183"/>
      <c r="K196" s="153">
        <f t="shared" si="59"/>
        <v>249.85000000000014</v>
      </c>
      <c r="L196" s="47"/>
      <c r="M196" s="47"/>
      <c r="N196" s="41">
        <f t="shared" si="60"/>
        <v>25.2</v>
      </c>
      <c r="O196" s="50">
        <f t="shared" si="61"/>
        <v>1590.9700000000005</v>
      </c>
      <c r="P196" s="51">
        <f t="shared" si="62"/>
        <v>191</v>
      </c>
      <c r="Q196" s="44">
        <f t="shared" si="63"/>
        <v>0</v>
      </c>
      <c r="R196" s="44">
        <f t="shared" si="64"/>
        <v>0</v>
      </c>
      <c r="S196" s="44">
        <f t="shared" si="65"/>
        <v>0</v>
      </c>
      <c r="T196" s="44">
        <f t="shared" si="66"/>
        <v>0</v>
      </c>
      <c r="U196" s="44">
        <f t="shared" si="67"/>
        <v>0</v>
      </c>
      <c r="V196" s="44">
        <f t="shared" si="68"/>
        <v>0</v>
      </c>
      <c r="W196" s="45"/>
      <c r="X196" s="44">
        <f t="shared" si="69"/>
        <v>0</v>
      </c>
      <c r="Y196" s="44">
        <f t="shared" si="70"/>
        <v>0</v>
      </c>
      <c r="Z196" s="44">
        <f t="shared" si="71"/>
        <v>0</v>
      </c>
      <c r="AA196" s="44">
        <f t="shared" si="72"/>
        <v>0</v>
      </c>
      <c r="AB196" s="44">
        <f t="shared" si="73"/>
        <v>0</v>
      </c>
      <c r="AC196" s="44">
        <f t="shared" si="74"/>
        <v>0</v>
      </c>
      <c r="AD196" s="44">
        <f t="shared" si="75"/>
        <v>0</v>
      </c>
    </row>
    <row r="197" spans="1:30" x14ac:dyDescent="0.2">
      <c r="A197" s="182">
        <v>192</v>
      </c>
      <c r="B197" s="93"/>
      <c r="C197" s="48"/>
      <c r="D197" s="39" t="str">
        <f t="shared" si="57"/>
        <v/>
      </c>
      <c r="E197" s="92"/>
      <c r="F197" s="188"/>
      <c r="G197" s="110"/>
      <c r="H197" s="47"/>
      <c r="I197" s="49">
        <f t="shared" si="58"/>
        <v>1565.7700000000004</v>
      </c>
      <c r="J197" s="183"/>
      <c r="K197" s="153">
        <f t="shared" si="59"/>
        <v>249.85000000000014</v>
      </c>
      <c r="L197" s="47"/>
      <c r="M197" s="47"/>
      <c r="N197" s="41">
        <f t="shared" si="60"/>
        <v>25.2</v>
      </c>
      <c r="O197" s="50">
        <f t="shared" si="61"/>
        <v>1590.9700000000005</v>
      </c>
      <c r="P197" s="51">
        <f t="shared" si="62"/>
        <v>192</v>
      </c>
      <c r="Q197" s="44">
        <f t="shared" si="63"/>
        <v>0</v>
      </c>
      <c r="R197" s="44">
        <f t="shared" si="64"/>
        <v>0</v>
      </c>
      <c r="S197" s="44">
        <f t="shared" si="65"/>
        <v>0</v>
      </c>
      <c r="T197" s="44">
        <f t="shared" si="66"/>
        <v>0</v>
      </c>
      <c r="U197" s="44">
        <f t="shared" si="67"/>
        <v>0</v>
      </c>
      <c r="V197" s="44">
        <f t="shared" si="68"/>
        <v>0</v>
      </c>
      <c r="W197" s="45"/>
      <c r="X197" s="44">
        <f t="shared" si="69"/>
        <v>0</v>
      </c>
      <c r="Y197" s="44">
        <f t="shared" si="70"/>
        <v>0</v>
      </c>
      <c r="Z197" s="44">
        <f t="shared" si="71"/>
        <v>0</v>
      </c>
      <c r="AA197" s="44">
        <f t="shared" si="72"/>
        <v>0</v>
      </c>
      <c r="AB197" s="44">
        <f t="shared" si="73"/>
        <v>0</v>
      </c>
      <c r="AC197" s="44">
        <f t="shared" si="74"/>
        <v>0</v>
      </c>
      <c r="AD197" s="44">
        <f t="shared" si="75"/>
        <v>0</v>
      </c>
    </row>
    <row r="198" spans="1:30" x14ac:dyDescent="0.2">
      <c r="A198" s="182">
        <v>193</v>
      </c>
      <c r="B198" s="93"/>
      <c r="C198" s="48"/>
      <c r="D198" s="39" t="str">
        <f t="shared" si="57"/>
        <v/>
      </c>
      <c r="E198" s="92"/>
      <c r="F198" s="188"/>
      <c r="G198" s="110"/>
      <c r="H198" s="47"/>
      <c r="I198" s="49">
        <f t="shared" si="58"/>
        <v>1565.7700000000004</v>
      </c>
      <c r="J198" s="183"/>
      <c r="K198" s="153">
        <f t="shared" si="59"/>
        <v>249.85000000000014</v>
      </c>
      <c r="L198" s="47"/>
      <c r="M198" s="47"/>
      <c r="N198" s="41">
        <f t="shared" si="60"/>
        <v>25.2</v>
      </c>
      <c r="O198" s="50">
        <f t="shared" si="61"/>
        <v>1590.9700000000005</v>
      </c>
      <c r="P198" s="51">
        <f t="shared" si="62"/>
        <v>193</v>
      </c>
      <c r="Q198" s="44">
        <f t="shared" si="63"/>
        <v>0</v>
      </c>
      <c r="R198" s="44">
        <f t="shared" si="64"/>
        <v>0</v>
      </c>
      <c r="S198" s="44">
        <f t="shared" si="65"/>
        <v>0</v>
      </c>
      <c r="T198" s="44">
        <f t="shared" si="66"/>
        <v>0</v>
      </c>
      <c r="U198" s="44">
        <f t="shared" si="67"/>
        <v>0</v>
      </c>
      <c r="V198" s="44">
        <f t="shared" si="68"/>
        <v>0</v>
      </c>
      <c r="W198" s="45"/>
      <c r="X198" s="44">
        <f t="shared" si="69"/>
        <v>0</v>
      </c>
      <c r="Y198" s="44">
        <f t="shared" si="70"/>
        <v>0</v>
      </c>
      <c r="Z198" s="44">
        <f t="shared" si="71"/>
        <v>0</v>
      </c>
      <c r="AA198" s="44">
        <f t="shared" si="72"/>
        <v>0</v>
      </c>
      <c r="AB198" s="44">
        <f t="shared" si="73"/>
        <v>0</v>
      </c>
      <c r="AC198" s="44">
        <f t="shared" si="74"/>
        <v>0</v>
      </c>
      <c r="AD198" s="44">
        <f t="shared" si="75"/>
        <v>0</v>
      </c>
    </row>
    <row r="199" spans="1:30" x14ac:dyDescent="0.2">
      <c r="A199" s="182">
        <v>194</v>
      </c>
      <c r="B199" s="93"/>
      <c r="C199" s="48"/>
      <c r="D199" s="39" t="str">
        <f t="shared" si="57"/>
        <v/>
      </c>
      <c r="E199" s="92"/>
      <c r="F199" s="188"/>
      <c r="G199" s="110"/>
      <c r="H199" s="47"/>
      <c r="I199" s="49">
        <f t="shared" si="58"/>
        <v>1565.7700000000004</v>
      </c>
      <c r="J199" s="183"/>
      <c r="K199" s="153">
        <f t="shared" si="59"/>
        <v>249.85000000000014</v>
      </c>
      <c r="L199" s="47"/>
      <c r="M199" s="47"/>
      <c r="N199" s="41">
        <f t="shared" si="60"/>
        <v>25.2</v>
      </c>
      <c r="O199" s="50">
        <f t="shared" si="61"/>
        <v>1590.9700000000005</v>
      </c>
      <c r="P199" s="51">
        <f t="shared" si="62"/>
        <v>194</v>
      </c>
      <c r="Q199" s="44">
        <f t="shared" si="63"/>
        <v>0</v>
      </c>
      <c r="R199" s="44">
        <f t="shared" si="64"/>
        <v>0</v>
      </c>
      <c r="S199" s="44">
        <f t="shared" si="65"/>
        <v>0</v>
      </c>
      <c r="T199" s="44">
        <f t="shared" si="66"/>
        <v>0</v>
      </c>
      <c r="U199" s="44">
        <f t="shared" si="67"/>
        <v>0</v>
      </c>
      <c r="V199" s="44">
        <f t="shared" si="68"/>
        <v>0</v>
      </c>
      <c r="W199" s="45"/>
      <c r="X199" s="44">
        <f t="shared" si="69"/>
        <v>0</v>
      </c>
      <c r="Y199" s="44">
        <f t="shared" si="70"/>
        <v>0</v>
      </c>
      <c r="Z199" s="44">
        <f t="shared" si="71"/>
        <v>0</v>
      </c>
      <c r="AA199" s="44">
        <f t="shared" si="72"/>
        <v>0</v>
      </c>
      <c r="AB199" s="44">
        <f t="shared" si="73"/>
        <v>0</v>
      </c>
      <c r="AC199" s="44">
        <f t="shared" si="74"/>
        <v>0</v>
      </c>
      <c r="AD199" s="44">
        <f t="shared" si="75"/>
        <v>0</v>
      </c>
    </row>
    <row r="200" spans="1:30" x14ac:dyDescent="0.2">
      <c r="A200" s="182">
        <v>195</v>
      </c>
      <c r="B200" s="93"/>
      <c r="C200" s="48"/>
      <c r="D200" s="39" t="str">
        <f t="shared" si="57"/>
        <v/>
      </c>
      <c r="E200" s="92"/>
      <c r="F200" s="188"/>
      <c r="G200" s="110"/>
      <c r="H200" s="47"/>
      <c r="I200" s="49">
        <f t="shared" si="58"/>
        <v>1565.7700000000004</v>
      </c>
      <c r="J200" s="183"/>
      <c r="K200" s="153">
        <f t="shared" si="59"/>
        <v>249.85000000000014</v>
      </c>
      <c r="L200" s="47"/>
      <c r="M200" s="47"/>
      <c r="N200" s="41">
        <f t="shared" si="60"/>
        <v>25.2</v>
      </c>
      <c r="O200" s="50">
        <f t="shared" si="61"/>
        <v>1590.9700000000005</v>
      </c>
      <c r="P200" s="51">
        <f t="shared" si="62"/>
        <v>195</v>
      </c>
      <c r="Q200" s="44">
        <f t="shared" si="63"/>
        <v>0</v>
      </c>
      <c r="R200" s="44">
        <f t="shared" si="64"/>
        <v>0</v>
      </c>
      <c r="S200" s="44">
        <f t="shared" si="65"/>
        <v>0</v>
      </c>
      <c r="T200" s="44">
        <f t="shared" si="66"/>
        <v>0</v>
      </c>
      <c r="U200" s="44">
        <f t="shared" si="67"/>
        <v>0</v>
      </c>
      <c r="V200" s="44">
        <f t="shared" si="68"/>
        <v>0</v>
      </c>
      <c r="W200" s="45"/>
      <c r="X200" s="44">
        <f t="shared" si="69"/>
        <v>0</v>
      </c>
      <c r="Y200" s="44">
        <f t="shared" si="70"/>
        <v>0</v>
      </c>
      <c r="Z200" s="44">
        <f t="shared" si="71"/>
        <v>0</v>
      </c>
      <c r="AA200" s="44">
        <f t="shared" si="72"/>
        <v>0</v>
      </c>
      <c r="AB200" s="44">
        <f t="shared" si="73"/>
        <v>0</v>
      </c>
      <c r="AC200" s="44">
        <f t="shared" si="74"/>
        <v>0</v>
      </c>
      <c r="AD200" s="44">
        <f t="shared" si="75"/>
        <v>0</v>
      </c>
    </row>
    <row r="201" spans="1:30" x14ac:dyDescent="0.2">
      <c r="A201" s="182">
        <v>196</v>
      </c>
      <c r="B201" s="93"/>
      <c r="C201" s="48"/>
      <c r="D201" s="39" t="str">
        <f t="shared" si="57"/>
        <v/>
      </c>
      <c r="E201" s="92"/>
      <c r="F201" s="188"/>
      <c r="G201" s="110"/>
      <c r="H201" s="47"/>
      <c r="I201" s="49">
        <f t="shared" si="58"/>
        <v>1565.7700000000004</v>
      </c>
      <c r="J201" s="183"/>
      <c r="K201" s="153">
        <f t="shared" si="59"/>
        <v>249.85000000000014</v>
      </c>
      <c r="L201" s="47"/>
      <c r="M201" s="47"/>
      <c r="N201" s="41">
        <f t="shared" si="60"/>
        <v>25.2</v>
      </c>
      <c r="O201" s="50">
        <f t="shared" si="61"/>
        <v>1590.9700000000005</v>
      </c>
      <c r="P201" s="51">
        <f t="shared" si="62"/>
        <v>196</v>
      </c>
      <c r="Q201" s="44">
        <f t="shared" si="63"/>
        <v>0</v>
      </c>
      <c r="R201" s="44">
        <f t="shared" si="64"/>
        <v>0</v>
      </c>
      <c r="S201" s="44">
        <f t="shared" si="65"/>
        <v>0</v>
      </c>
      <c r="T201" s="44">
        <f t="shared" si="66"/>
        <v>0</v>
      </c>
      <c r="U201" s="44">
        <f t="shared" si="67"/>
        <v>0</v>
      </c>
      <c r="V201" s="44">
        <f t="shared" si="68"/>
        <v>0</v>
      </c>
      <c r="W201" s="45"/>
      <c r="X201" s="44">
        <f t="shared" si="69"/>
        <v>0</v>
      </c>
      <c r="Y201" s="44">
        <f t="shared" si="70"/>
        <v>0</v>
      </c>
      <c r="Z201" s="44">
        <f t="shared" si="71"/>
        <v>0</v>
      </c>
      <c r="AA201" s="44">
        <f t="shared" si="72"/>
        <v>0</v>
      </c>
      <c r="AB201" s="44">
        <f t="shared" si="73"/>
        <v>0</v>
      </c>
      <c r="AC201" s="44">
        <f t="shared" si="74"/>
        <v>0</v>
      </c>
      <c r="AD201" s="44">
        <f t="shared" si="75"/>
        <v>0</v>
      </c>
    </row>
    <row r="202" spans="1:30" x14ac:dyDescent="0.2">
      <c r="A202" s="182">
        <v>197</v>
      </c>
      <c r="B202" s="93"/>
      <c r="C202" s="48"/>
      <c r="D202" s="39" t="str">
        <f t="shared" si="57"/>
        <v/>
      </c>
      <c r="E202" s="92"/>
      <c r="F202" s="188"/>
      <c r="G202" s="110"/>
      <c r="H202" s="47"/>
      <c r="I202" s="49">
        <f t="shared" si="58"/>
        <v>1565.7700000000004</v>
      </c>
      <c r="J202" s="183"/>
      <c r="K202" s="153">
        <f t="shared" si="59"/>
        <v>249.85000000000014</v>
      </c>
      <c r="L202" s="47"/>
      <c r="M202" s="47"/>
      <c r="N202" s="41">
        <f t="shared" si="60"/>
        <v>25.2</v>
      </c>
      <c r="O202" s="50">
        <f t="shared" si="61"/>
        <v>1590.9700000000005</v>
      </c>
      <c r="P202" s="51">
        <f t="shared" si="62"/>
        <v>197</v>
      </c>
      <c r="Q202" s="44">
        <f t="shared" si="63"/>
        <v>0</v>
      </c>
      <c r="R202" s="44">
        <f t="shared" si="64"/>
        <v>0</v>
      </c>
      <c r="S202" s="44">
        <f t="shared" si="65"/>
        <v>0</v>
      </c>
      <c r="T202" s="44">
        <f t="shared" si="66"/>
        <v>0</v>
      </c>
      <c r="U202" s="44">
        <f t="shared" si="67"/>
        <v>0</v>
      </c>
      <c r="V202" s="44">
        <f t="shared" si="68"/>
        <v>0</v>
      </c>
      <c r="W202" s="45"/>
      <c r="X202" s="44">
        <f t="shared" si="69"/>
        <v>0</v>
      </c>
      <c r="Y202" s="44">
        <f t="shared" si="70"/>
        <v>0</v>
      </c>
      <c r="Z202" s="44">
        <f t="shared" si="71"/>
        <v>0</v>
      </c>
      <c r="AA202" s="44">
        <f t="shared" si="72"/>
        <v>0</v>
      </c>
      <c r="AB202" s="44">
        <f t="shared" si="73"/>
        <v>0</v>
      </c>
      <c r="AC202" s="44">
        <f t="shared" si="74"/>
        <v>0</v>
      </c>
      <c r="AD202" s="44">
        <f t="shared" si="75"/>
        <v>0</v>
      </c>
    </row>
    <row r="203" spans="1:30" x14ac:dyDescent="0.2">
      <c r="A203" s="182">
        <v>198</v>
      </c>
      <c r="B203" s="93"/>
      <c r="C203" s="48"/>
      <c r="D203" s="39" t="str">
        <f t="shared" si="57"/>
        <v/>
      </c>
      <c r="E203" s="92"/>
      <c r="F203" s="188"/>
      <c r="G203" s="110"/>
      <c r="H203" s="47"/>
      <c r="I203" s="49">
        <f t="shared" si="58"/>
        <v>1565.7700000000004</v>
      </c>
      <c r="J203" s="183"/>
      <c r="K203" s="153">
        <f t="shared" si="59"/>
        <v>249.85000000000014</v>
      </c>
      <c r="L203" s="47"/>
      <c r="M203" s="47"/>
      <c r="N203" s="41">
        <f t="shared" si="60"/>
        <v>25.2</v>
      </c>
      <c r="O203" s="50">
        <f t="shared" si="61"/>
        <v>1590.9700000000005</v>
      </c>
      <c r="P203" s="51">
        <f t="shared" si="62"/>
        <v>198</v>
      </c>
      <c r="Q203" s="44">
        <f t="shared" si="63"/>
        <v>0</v>
      </c>
      <c r="R203" s="44">
        <f t="shared" si="64"/>
        <v>0</v>
      </c>
      <c r="S203" s="44">
        <f t="shared" si="65"/>
        <v>0</v>
      </c>
      <c r="T203" s="44">
        <f t="shared" si="66"/>
        <v>0</v>
      </c>
      <c r="U203" s="44">
        <f t="shared" si="67"/>
        <v>0</v>
      </c>
      <c r="V203" s="44">
        <f t="shared" si="68"/>
        <v>0</v>
      </c>
      <c r="W203" s="45"/>
      <c r="X203" s="44">
        <f t="shared" si="69"/>
        <v>0</v>
      </c>
      <c r="Y203" s="44">
        <f t="shared" si="70"/>
        <v>0</v>
      </c>
      <c r="Z203" s="44">
        <f t="shared" si="71"/>
        <v>0</v>
      </c>
      <c r="AA203" s="44">
        <f t="shared" si="72"/>
        <v>0</v>
      </c>
      <c r="AB203" s="44">
        <f t="shared" si="73"/>
        <v>0</v>
      </c>
      <c r="AC203" s="44">
        <f t="shared" si="74"/>
        <v>0</v>
      </c>
      <c r="AD203" s="44">
        <f t="shared" si="75"/>
        <v>0</v>
      </c>
    </row>
    <row r="204" spans="1:30" x14ac:dyDescent="0.2">
      <c r="A204" s="182">
        <v>199</v>
      </c>
      <c r="B204" s="93"/>
      <c r="C204" s="48"/>
      <c r="D204" s="39" t="str">
        <f t="shared" si="57"/>
        <v/>
      </c>
      <c r="E204" s="92"/>
      <c r="F204" s="188"/>
      <c r="G204" s="110"/>
      <c r="H204" s="47"/>
      <c r="I204" s="49">
        <f t="shared" si="58"/>
        <v>1565.7700000000004</v>
      </c>
      <c r="J204" s="183"/>
      <c r="K204" s="153">
        <f t="shared" si="59"/>
        <v>249.85000000000014</v>
      </c>
      <c r="L204" s="47"/>
      <c r="M204" s="47"/>
      <c r="N204" s="41">
        <f t="shared" si="60"/>
        <v>25.2</v>
      </c>
      <c r="O204" s="50">
        <f t="shared" si="61"/>
        <v>1590.9700000000005</v>
      </c>
      <c r="P204" s="51">
        <f t="shared" si="62"/>
        <v>199</v>
      </c>
      <c r="Q204" s="44">
        <f t="shared" si="63"/>
        <v>0</v>
      </c>
      <c r="R204" s="44">
        <f t="shared" si="64"/>
        <v>0</v>
      </c>
      <c r="S204" s="44">
        <f t="shared" si="65"/>
        <v>0</v>
      </c>
      <c r="T204" s="44">
        <f t="shared" si="66"/>
        <v>0</v>
      </c>
      <c r="U204" s="44">
        <f t="shared" si="67"/>
        <v>0</v>
      </c>
      <c r="V204" s="44">
        <f t="shared" si="68"/>
        <v>0</v>
      </c>
      <c r="W204" s="45"/>
      <c r="X204" s="44">
        <f t="shared" si="69"/>
        <v>0</v>
      </c>
      <c r="Y204" s="44">
        <f t="shared" si="70"/>
        <v>0</v>
      </c>
      <c r="Z204" s="44">
        <f t="shared" si="71"/>
        <v>0</v>
      </c>
      <c r="AA204" s="44">
        <f t="shared" si="72"/>
        <v>0</v>
      </c>
      <c r="AB204" s="44">
        <f t="shared" si="73"/>
        <v>0</v>
      </c>
      <c r="AC204" s="44">
        <f t="shared" si="74"/>
        <v>0</v>
      </c>
      <c r="AD204" s="44">
        <f t="shared" si="75"/>
        <v>0</v>
      </c>
    </row>
    <row r="205" spans="1:30" x14ac:dyDescent="0.2">
      <c r="A205" s="182">
        <v>200</v>
      </c>
      <c r="B205" s="93"/>
      <c r="C205" s="48"/>
      <c r="D205" s="39" t="str">
        <f t="shared" si="57"/>
        <v/>
      </c>
      <c r="E205" s="92"/>
      <c r="F205" s="188"/>
      <c r="G205" s="110"/>
      <c r="H205" s="47"/>
      <c r="I205" s="49">
        <f t="shared" si="58"/>
        <v>1565.7700000000004</v>
      </c>
      <c r="J205" s="183"/>
      <c r="K205" s="153">
        <f t="shared" si="59"/>
        <v>249.85000000000014</v>
      </c>
      <c r="L205" s="47"/>
      <c r="M205" s="47"/>
      <c r="N205" s="41">
        <f t="shared" si="60"/>
        <v>25.2</v>
      </c>
      <c r="O205" s="50">
        <f t="shared" si="61"/>
        <v>1590.9700000000005</v>
      </c>
      <c r="P205" s="51">
        <f t="shared" si="62"/>
        <v>200</v>
      </c>
      <c r="Q205" s="44">
        <f t="shared" si="63"/>
        <v>0</v>
      </c>
      <c r="R205" s="44">
        <f t="shared" si="64"/>
        <v>0</v>
      </c>
      <c r="S205" s="44">
        <f t="shared" si="65"/>
        <v>0</v>
      </c>
      <c r="T205" s="44">
        <f t="shared" si="66"/>
        <v>0</v>
      </c>
      <c r="U205" s="44">
        <f t="shared" si="67"/>
        <v>0</v>
      </c>
      <c r="V205" s="44">
        <f t="shared" si="68"/>
        <v>0</v>
      </c>
      <c r="W205" s="45"/>
      <c r="X205" s="44">
        <f t="shared" si="69"/>
        <v>0</v>
      </c>
      <c r="Y205" s="44">
        <f t="shared" si="70"/>
        <v>0</v>
      </c>
      <c r="Z205" s="44">
        <f t="shared" si="71"/>
        <v>0</v>
      </c>
      <c r="AA205" s="44">
        <f t="shared" si="72"/>
        <v>0</v>
      </c>
      <c r="AB205" s="44">
        <f t="shared" si="73"/>
        <v>0</v>
      </c>
      <c r="AC205" s="44">
        <f t="shared" si="74"/>
        <v>0</v>
      </c>
      <c r="AD205" s="44">
        <f t="shared" si="75"/>
        <v>0</v>
      </c>
    </row>
    <row r="206" spans="1:30" x14ac:dyDescent="0.2">
      <c r="A206" s="182">
        <v>201</v>
      </c>
      <c r="B206" s="93"/>
      <c r="C206" s="48"/>
      <c r="D206" s="39" t="str">
        <f t="shared" si="57"/>
        <v/>
      </c>
      <c r="E206" s="92"/>
      <c r="F206" s="188"/>
      <c r="G206" s="110"/>
      <c r="H206" s="47"/>
      <c r="I206" s="49">
        <f t="shared" si="58"/>
        <v>1565.7700000000004</v>
      </c>
      <c r="J206" s="183"/>
      <c r="K206" s="153">
        <f t="shared" si="59"/>
        <v>249.85000000000014</v>
      </c>
      <c r="L206" s="47"/>
      <c r="M206" s="47"/>
      <c r="N206" s="41">
        <f t="shared" si="60"/>
        <v>25.2</v>
      </c>
      <c r="O206" s="50">
        <f t="shared" si="61"/>
        <v>1590.9700000000005</v>
      </c>
      <c r="P206" s="51">
        <f t="shared" si="62"/>
        <v>201</v>
      </c>
      <c r="Q206" s="44">
        <f t="shared" si="63"/>
        <v>0</v>
      </c>
      <c r="R206" s="44">
        <f t="shared" si="64"/>
        <v>0</v>
      </c>
      <c r="S206" s="44">
        <f t="shared" si="65"/>
        <v>0</v>
      </c>
      <c r="T206" s="44">
        <f t="shared" si="66"/>
        <v>0</v>
      </c>
      <c r="U206" s="44">
        <f t="shared" si="67"/>
        <v>0</v>
      </c>
      <c r="V206" s="44">
        <f t="shared" si="68"/>
        <v>0</v>
      </c>
      <c r="W206" s="45"/>
      <c r="X206" s="44">
        <f t="shared" si="69"/>
        <v>0</v>
      </c>
      <c r="Y206" s="44">
        <f t="shared" si="70"/>
        <v>0</v>
      </c>
      <c r="Z206" s="44">
        <f t="shared" si="71"/>
        <v>0</v>
      </c>
      <c r="AA206" s="44">
        <f t="shared" si="72"/>
        <v>0</v>
      </c>
      <c r="AB206" s="44">
        <f t="shared" si="73"/>
        <v>0</v>
      </c>
      <c r="AC206" s="44">
        <f t="shared" si="74"/>
        <v>0</v>
      </c>
      <c r="AD206" s="44">
        <f t="shared" si="75"/>
        <v>0</v>
      </c>
    </row>
    <row r="207" spans="1:30" x14ac:dyDescent="0.2">
      <c r="A207" s="182">
        <v>202</v>
      </c>
      <c r="B207" s="93"/>
      <c r="C207" s="48"/>
      <c r="D207" s="39" t="str">
        <f t="shared" si="57"/>
        <v/>
      </c>
      <c r="E207" s="92"/>
      <c r="F207" s="188"/>
      <c r="G207" s="110"/>
      <c r="H207" s="47"/>
      <c r="I207" s="49">
        <f t="shared" si="58"/>
        <v>1565.7700000000004</v>
      </c>
      <c r="J207" s="183"/>
      <c r="K207" s="153">
        <f t="shared" si="59"/>
        <v>249.85000000000014</v>
      </c>
      <c r="L207" s="47"/>
      <c r="M207" s="47"/>
      <c r="N207" s="41">
        <f t="shared" si="60"/>
        <v>25.2</v>
      </c>
      <c r="O207" s="50">
        <f t="shared" si="61"/>
        <v>1590.9700000000005</v>
      </c>
      <c r="P207" s="51">
        <f t="shared" si="62"/>
        <v>202</v>
      </c>
      <c r="Q207" s="44">
        <f t="shared" si="63"/>
        <v>0</v>
      </c>
      <c r="R207" s="44">
        <f t="shared" si="64"/>
        <v>0</v>
      </c>
      <c r="S207" s="44">
        <f t="shared" si="65"/>
        <v>0</v>
      </c>
      <c r="T207" s="44">
        <f t="shared" si="66"/>
        <v>0</v>
      </c>
      <c r="U207" s="44">
        <f t="shared" si="67"/>
        <v>0</v>
      </c>
      <c r="V207" s="44">
        <f t="shared" si="68"/>
        <v>0</v>
      </c>
      <c r="W207" s="45"/>
      <c r="X207" s="44">
        <f t="shared" si="69"/>
        <v>0</v>
      </c>
      <c r="Y207" s="44">
        <f t="shared" si="70"/>
        <v>0</v>
      </c>
      <c r="Z207" s="44">
        <f t="shared" si="71"/>
        <v>0</v>
      </c>
      <c r="AA207" s="44">
        <f t="shared" si="72"/>
        <v>0</v>
      </c>
      <c r="AB207" s="44">
        <f t="shared" si="73"/>
        <v>0</v>
      </c>
      <c r="AC207" s="44">
        <f t="shared" si="74"/>
        <v>0</v>
      </c>
      <c r="AD207" s="44">
        <f t="shared" si="75"/>
        <v>0</v>
      </c>
    </row>
    <row r="208" spans="1:30" x14ac:dyDescent="0.2">
      <c r="A208" s="182">
        <v>203</v>
      </c>
      <c r="B208" s="93"/>
      <c r="C208" s="48"/>
      <c r="D208" s="39" t="str">
        <f t="shared" si="57"/>
        <v/>
      </c>
      <c r="E208" s="92"/>
      <c r="F208" s="188"/>
      <c r="G208" s="110"/>
      <c r="H208" s="47"/>
      <c r="I208" s="49">
        <f t="shared" si="58"/>
        <v>1565.7700000000004</v>
      </c>
      <c r="J208" s="183"/>
      <c r="K208" s="153">
        <f t="shared" si="59"/>
        <v>249.85000000000014</v>
      </c>
      <c r="L208" s="47"/>
      <c r="M208" s="47"/>
      <c r="N208" s="41">
        <f t="shared" si="60"/>
        <v>25.2</v>
      </c>
      <c r="O208" s="50">
        <f t="shared" si="61"/>
        <v>1590.9700000000005</v>
      </c>
      <c r="P208" s="51">
        <f t="shared" si="62"/>
        <v>203</v>
      </c>
      <c r="Q208" s="44">
        <f t="shared" si="63"/>
        <v>0</v>
      </c>
      <c r="R208" s="44">
        <f t="shared" si="64"/>
        <v>0</v>
      </c>
      <c r="S208" s="44">
        <f t="shared" si="65"/>
        <v>0</v>
      </c>
      <c r="T208" s="44">
        <f t="shared" si="66"/>
        <v>0</v>
      </c>
      <c r="U208" s="44">
        <f t="shared" si="67"/>
        <v>0</v>
      </c>
      <c r="V208" s="44">
        <f t="shared" si="68"/>
        <v>0</v>
      </c>
      <c r="W208" s="45"/>
      <c r="X208" s="44">
        <f t="shared" si="69"/>
        <v>0</v>
      </c>
      <c r="Y208" s="44">
        <f t="shared" si="70"/>
        <v>0</v>
      </c>
      <c r="Z208" s="44">
        <f t="shared" si="71"/>
        <v>0</v>
      </c>
      <c r="AA208" s="44">
        <f t="shared" si="72"/>
        <v>0</v>
      </c>
      <c r="AB208" s="44">
        <f t="shared" si="73"/>
        <v>0</v>
      </c>
      <c r="AC208" s="44">
        <f t="shared" si="74"/>
        <v>0</v>
      </c>
      <c r="AD208" s="44">
        <f t="shared" si="75"/>
        <v>0</v>
      </c>
    </row>
    <row r="209" spans="1:30" x14ac:dyDescent="0.2">
      <c r="A209" s="182">
        <v>204</v>
      </c>
      <c r="B209" s="93"/>
      <c r="C209" s="48"/>
      <c r="D209" s="39" t="str">
        <f t="shared" si="57"/>
        <v/>
      </c>
      <c r="E209" s="92"/>
      <c r="F209" s="188"/>
      <c r="G209" s="110"/>
      <c r="H209" s="47"/>
      <c r="I209" s="49">
        <f t="shared" si="58"/>
        <v>1565.7700000000004</v>
      </c>
      <c r="J209" s="183"/>
      <c r="K209" s="153">
        <f t="shared" si="59"/>
        <v>249.85000000000014</v>
      </c>
      <c r="L209" s="47"/>
      <c r="M209" s="47"/>
      <c r="N209" s="41">
        <f t="shared" si="60"/>
        <v>25.2</v>
      </c>
      <c r="O209" s="50">
        <f t="shared" si="61"/>
        <v>1590.9700000000005</v>
      </c>
      <c r="P209" s="51">
        <f t="shared" si="62"/>
        <v>204</v>
      </c>
      <c r="Q209" s="44">
        <f t="shared" si="63"/>
        <v>0</v>
      </c>
      <c r="R209" s="44">
        <f t="shared" si="64"/>
        <v>0</v>
      </c>
      <c r="S209" s="44">
        <f t="shared" si="65"/>
        <v>0</v>
      </c>
      <c r="T209" s="44">
        <f t="shared" si="66"/>
        <v>0</v>
      </c>
      <c r="U209" s="44">
        <f t="shared" si="67"/>
        <v>0</v>
      </c>
      <c r="V209" s="44">
        <f t="shared" si="68"/>
        <v>0</v>
      </c>
      <c r="W209" s="45"/>
      <c r="X209" s="44">
        <f t="shared" si="69"/>
        <v>0</v>
      </c>
      <c r="Y209" s="44">
        <f t="shared" si="70"/>
        <v>0</v>
      </c>
      <c r="Z209" s="44">
        <f t="shared" si="71"/>
        <v>0</v>
      </c>
      <c r="AA209" s="44">
        <f t="shared" si="72"/>
        <v>0</v>
      </c>
      <c r="AB209" s="44">
        <f t="shared" si="73"/>
        <v>0</v>
      </c>
      <c r="AC209" s="44">
        <f t="shared" si="74"/>
        <v>0</v>
      </c>
      <c r="AD209" s="44">
        <f t="shared" si="75"/>
        <v>0</v>
      </c>
    </row>
    <row r="210" spans="1:30" x14ac:dyDescent="0.2">
      <c r="A210" s="182">
        <v>205</v>
      </c>
      <c r="B210" s="93"/>
      <c r="C210" s="48"/>
      <c r="D210" s="39" t="str">
        <f t="shared" si="57"/>
        <v/>
      </c>
      <c r="E210" s="92"/>
      <c r="F210" s="188"/>
      <c r="G210" s="110"/>
      <c r="H210" s="47"/>
      <c r="I210" s="49">
        <f t="shared" si="58"/>
        <v>1565.7700000000004</v>
      </c>
      <c r="J210" s="183"/>
      <c r="K210" s="153">
        <f t="shared" si="59"/>
        <v>249.85000000000014</v>
      </c>
      <c r="L210" s="47"/>
      <c r="M210" s="47"/>
      <c r="N210" s="41">
        <f t="shared" si="60"/>
        <v>25.2</v>
      </c>
      <c r="O210" s="50">
        <f t="shared" si="61"/>
        <v>1590.9700000000005</v>
      </c>
      <c r="P210" s="51">
        <f t="shared" si="62"/>
        <v>205</v>
      </c>
      <c r="Q210" s="44">
        <f t="shared" si="63"/>
        <v>0</v>
      </c>
      <c r="R210" s="44">
        <f t="shared" si="64"/>
        <v>0</v>
      </c>
      <c r="S210" s="44">
        <f t="shared" si="65"/>
        <v>0</v>
      </c>
      <c r="T210" s="44">
        <f t="shared" si="66"/>
        <v>0</v>
      </c>
      <c r="U210" s="44">
        <f t="shared" si="67"/>
        <v>0</v>
      </c>
      <c r="V210" s="44">
        <f t="shared" si="68"/>
        <v>0</v>
      </c>
      <c r="W210" s="45"/>
      <c r="X210" s="44">
        <f t="shared" si="69"/>
        <v>0</v>
      </c>
      <c r="Y210" s="44">
        <f t="shared" si="70"/>
        <v>0</v>
      </c>
      <c r="Z210" s="44">
        <f t="shared" si="71"/>
        <v>0</v>
      </c>
      <c r="AA210" s="44">
        <f t="shared" si="72"/>
        <v>0</v>
      </c>
      <c r="AB210" s="44">
        <f t="shared" si="73"/>
        <v>0</v>
      </c>
      <c r="AC210" s="44">
        <f t="shared" si="74"/>
        <v>0</v>
      </c>
      <c r="AD210" s="44">
        <f t="shared" si="75"/>
        <v>0</v>
      </c>
    </row>
    <row r="211" spans="1:30" x14ac:dyDescent="0.2">
      <c r="A211" s="182">
        <v>206</v>
      </c>
      <c r="B211" s="93"/>
      <c r="C211" s="48"/>
      <c r="D211" s="39" t="str">
        <f t="shared" si="57"/>
        <v/>
      </c>
      <c r="E211" s="92"/>
      <c r="F211" s="188"/>
      <c r="G211" s="110"/>
      <c r="H211" s="47"/>
      <c r="I211" s="49">
        <f t="shared" si="58"/>
        <v>1565.7700000000004</v>
      </c>
      <c r="J211" s="183"/>
      <c r="K211" s="153">
        <f t="shared" si="59"/>
        <v>249.85000000000014</v>
      </c>
      <c r="L211" s="47"/>
      <c r="M211" s="47"/>
      <c r="N211" s="41">
        <f t="shared" si="60"/>
        <v>25.2</v>
      </c>
      <c r="O211" s="50">
        <f t="shared" si="61"/>
        <v>1590.9700000000005</v>
      </c>
      <c r="P211" s="51">
        <f t="shared" si="62"/>
        <v>206</v>
      </c>
      <c r="Q211" s="44">
        <f t="shared" si="63"/>
        <v>0</v>
      </c>
      <c r="R211" s="44">
        <f t="shared" si="64"/>
        <v>0</v>
      </c>
      <c r="S211" s="44">
        <f t="shared" si="65"/>
        <v>0</v>
      </c>
      <c r="T211" s="44">
        <f t="shared" si="66"/>
        <v>0</v>
      </c>
      <c r="U211" s="44">
        <f t="shared" si="67"/>
        <v>0</v>
      </c>
      <c r="V211" s="44">
        <f t="shared" si="68"/>
        <v>0</v>
      </c>
      <c r="W211" s="45"/>
      <c r="X211" s="44">
        <f t="shared" si="69"/>
        <v>0</v>
      </c>
      <c r="Y211" s="44">
        <f t="shared" si="70"/>
        <v>0</v>
      </c>
      <c r="Z211" s="44">
        <f t="shared" si="71"/>
        <v>0</v>
      </c>
      <c r="AA211" s="44">
        <f t="shared" si="72"/>
        <v>0</v>
      </c>
      <c r="AB211" s="44">
        <f t="shared" si="73"/>
        <v>0</v>
      </c>
      <c r="AC211" s="44">
        <f t="shared" si="74"/>
        <v>0</v>
      </c>
      <c r="AD211" s="44">
        <f t="shared" si="75"/>
        <v>0</v>
      </c>
    </row>
    <row r="212" spans="1:30" x14ac:dyDescent="0.2">
      <c r="A212" s="182">
        <v>207</v>
      </c>
      <c r="B212" s="93"/>
      <c r="C212" s="48"/>
      <c r="D212" s="39" t="str">
        <f t="shared" si="57"/>
        <v/>
      </c>
      <c r="E212" s="92"/>
      <c r="F212" s="188"/>
      <c r="G212" s="110"/>
      <c r="H212" s="47"/>
      <c r="I212" s="49">
        <f t="shared" si="58"/>
        <v>1565.7700000000004</v>
      </c>
      <c r="J212" s="183"/>
      <c r="K212" s="153">
        <f t="shared" si="59"/>
        <v>249.85000000000014</v>
      </c>
      <c r="L212" s="47"/>
      <c r="M212" s="47"/>
      <c r="N212" s="41">
        <f t="shared" si="60"/>
        <v>25.2</v>
      </c>
      <c r="O212" s="50">
        <f t="shared" si="61"/>
        <v>1590.9700000000005</v>
      </c>
      <c r="P212" s="51">
        <f t="shared" si="62"/>
        <v>207</v>
      </c>
      <c r="Q212" s="44">
        <f t="shared" si="63"/>
        <v>0</v>
      </c>
      <c r="R212" s="44">
        <f t="shared" si="64"/>
        <v>0</v>
      </c>
      <c r="S212" s="44">
        <f t="shared" si="65"/>
        <v>0</v>
      </c>
      <c r="T212" s="44">
        <f t="shared" si="66"/>
        <v>0</v>
      </c>
      <c r="U212" s="44">
        <f t="shared" si="67"/>
        <v>0</v>
      </c>
      <c r="V212" s="44">
        <f t="shared" si="68"/>
        <v>0</v>
      </c>
      <c r="W212" s="45"/>
      <c r="X212" s="44">
        <f t="shared" si="69"/>
        <v>0</v>
      </c>
      <c r="Y212" s="44">
        <f t="shared" si="70"/>
        <v>0</v>
      </c>
      <c r="Z212" s="44">
        <f t="shared" si="71"/>
        <v>0</v>
      </c>
      <c r="AA212" s="44">
        <f t="shared" si="72"/>
        <v>0</v>
      </c>
      <c r="AB212" s="44">
        <f t="shared" si="73"/>
        <v>0</v>
      </c>
      <c r="AC212" s="44">
        <f t="shared" si="74"/>
        <v>0</v>
      </c>
      <c r="AD212" s="44">
        <f t="shared" si="75"/>
        <v>0</v>
      </c>
    </row>
    <row r="213" spans="1:30" x14ac:dyDescent="0.2">
      <c r="A213" s="182">
        <v>208</v>
      </c>
      <c r="B213" s="93"/>
      <c r="C213" s="48"/>
      <c r="D213" s="39" t="str">
        <f t="shared" si="57"/>
        <v/>
      </c>
      <c r="E213" s="92"/>
      <c r="F213" s="188"/>
      <c r="G213" s="110"/>
      <c r="H213" s="47"/>
      <c r="I213" s="49">
        <f t="shared" si="58"/>
        <v>1565.7700000000004</v>
      </c>
      <c r="J213" s="183"/>
      <c r="K213" s="153">
        <f t="shared" si="59"/>
        <v>249.85000000000014</v>
      </c>
      <c r="L213" s="47"/>
      <c r="M213" s="47"/>
      <c r="N213" s="41">
        <f t="shared" si="60"/>
        <v>25.2</v>
      </c>
      <c r="O213" s="50">
        <f t="shared" si="61"/>
        <v>1590.9700000000005</v>
      </c>
      <c r="P213" s="51">
        <f t="shared" si="62"/>
        <v>208</v>
      </c>
      <c r="Q213" s="44">
        <f t="shared" si="63"/>
        <v>0</v>
      </c>
      <c r="R213" s="44">
        <f t="shared" si="64"/>
        <v>0</v>
      </c>
      <c r="S213" s="44">
        <f t="shared" si="65"/>
        <v>0</v>
      </c>
      <c r="T213" s="44">
        <f t="shared" si="66"/>
        <v>0</v>
      </c>
      <c r="U213" s="44">
        <f t="shared" si="67"/>
        <v>0</v>
      </c>
      <c r="V213" s="44">
        <f t="shared" si="68"/>
        <v>0</v>
      </c>
      <c r="W213" s="45"/>
      <c r="X213" s="44">
        <f t="shared" si="69"/>
        <v>0</v>
      </c>
      <c r="Y213" s="44">
        <f t="shared" si="70"/>
        <v>0</v>
      </c>
      <c r="Z213" s="44">
        <f t="shared" si="71"/>
        <v>0</v>
      </c>
      <c r="AA213" s="44">
        <f t="shared" si="72"/>
        <v>0</v>
      </c>
      <c r="AB213" s="44">
        <f t="shared" si="73"/>
        <v>0</v>
      </c>
      <c r="AC213" s="44">
        <f t="shared" si="74"/>
        <v>0</v>
      </c>
      <c r="AD213" s="44">
        <f t="shared" si="75"/>
        <v>0</v>
      </c>
    </row>
    <row r="214" spans="1:30" x14ac:dyDescent="0.2">
      <c r="A214" s="182">
        <v>209</v>
      </c>
      <c r="B214" s="93"/>
      <c r="C214" s="48"/>
      <c r="D214" s="39" t="str">
        <f t="shared" si="57"/>
        <v/>
      </c>
      <c r="E214" s="92"/>
      <c r="F214" s="188"/>
      <c r="G214" s="110"/>
      <c r="H214" s="47"/>
      <c r="I214" s="49">
        <f t="shared" si="58"/>
        <v>1565.7700000000004</v>
      </c>
      <c r="J214" s="183"/>
      <c r="K214" s="153">
        <f t="shared" si="59"/>
        <v>249.85000000000014</v>
      </c>
      <c r="L214" s="47"/>
      <c r="M214" s="47"/>
      <c r="N214" s="41">
        <f t="shared" si="60"/>
        <v>25.2</v>
      </c>
      <c r="O214" s="50">
        <f t="shared" si="61"/>
        <v>1590.9700000000005</v>
      </c>
      <c r="P214" s="51">
        <f t="shared" si="62"/>
        <v>209</v>
      </c>
      <c r="Q214" s="44">
        <f t="shared" si="63"/>
        <v>0</v>
      </c>
      <c r="R214" s="44">
        <f t="shared" si="64"/>
        <v>0</v>
      </c>
      <c r="S214" s="44">
        <f t="shared" si="65"/>
        <v>0</v>
      </c>
      <c r="T214" s="44">
        <f t="shared" si="66"/>
        <v>0</v>
      </c>
      <c r="U214" s="44">
        <f t="shared" si="67"/>
        <v>0</v>
      </c>
      <c r="V214" s="44">
        <f t="shared" si="68"/>
        <v>0</v>
      </c>
      <c r="W214" s="45"/>
      <c r="X214" s="44">
        <f t="shared" si="69"/>
        <v>0</v>
      </c>
      <c r="Y214" s="44">
        <f t="shared" si="70"/>
        <v>0</v>
      </c>
      <c r="Z214" s="44">
        <f t="shared" si="71"/>
        <v>0</v>
      </c>
      <c r="AA214" s="44">
        <f t="shared" si="72"/>
        <v>0</v>
      </c>
      <c r="AB214" s="44">
        <f t="shared" si="73"/>
        <v>0</v>
      </c>
      <c r="AC214" s="44">
        <f t="shared" si="74"/>
        <v>0</v>
      </c>
      <c r="AD214" s="44">
        <f t="shared" si="75"/>
        <v>0</v>
      </c>
    </row>
    <row r="215" spans="1:30" x14ac:dyDescent="0.2">
      <c r="A215" s="182">
        <v>210</v>
      </c>
      <c r="B215" s="93"/>
      <c r="C215" s="48"/>
      <c r="D215" s="39" t="str">
        <f t="shared" si="57"/>
        <v/>
      </c>
      <c r="E215" s="92"/>
      <c r="F215" s="188"/>
      <c r="G215" s="110"/>
      <c r="H215" s="47"/>
      <c r="I215" s="49">
        <f t="shared" si="58"/>
        <v>1565.7700000000004</v>
      </c>
      <c r="J215" s="183"/>
      <c r="K215" s="153">
        <f t="shared" si="59"/>
        <v>249.85000000000014</v>
      </c>
      <c r="L215" s="47"/>
      <c r="M215" s="47"/>
      <c r="N215" s="41">
        <f t="shared" si="60"/>
        <v>25.2</v>
      </c>
      <c r="O215" s="50">
        <f t="shared" si="61"/>
        <v>1590.9700000000005</v>
      </c>
      <c r="P215" s="51">
        <f t="shared" si="62"/>
        <v>210</v>
      </c>
      <c r="Q215" s="44">
        <f t="shared" si="63"/>
        <v>0</v>
      </c>
      <c r="R215" s="44">
        <f t="shared" si="64"/>
        <v>0</v>
      </c>
      <c r="S215" s="44">
        <f t="shared" si="65"/>
        <v>0</v>
      </c>
      <c r="T215" s="44">
        <f t="shared" si="66"/>
        <v>0</v>
      </c>
      <c r="U215" s="44">
        <f t="shared" si="67"/>
        <v>0</v>
      </c>
      <c r="V215" s="44">
        <f t="shared" si="68"/>
        <v>0</v>
      </c>
      <c r="W215" s="45"/>
      <c r="X215" s="44">
        <f t="shared" si="69"/>
        <v>0</v>
      </c>
      <c r="Y215" s="44">
        <f t="shared" si="70"/>
        <v>0</v>
      </c>
      <c r="Z215" s="44">
        <f t="shared" si="71"/>
        <v>0</v>
      </c>
      <c r="AA215" s="44">
        <f t="shared" si="72"/>
        <v>0</v>
      </c>
      <c r="AB215" s="44">
        <f t="shared" si="73"/>
        <v>0</v>
      </c>
      <c r="AC215" s="44">
        <f t="shared" si="74"/>
        <v>0</v>
      </c>
      <c r="AD215" s="44">
        <f t="shared" si="75"/>
        <v>0</v>
      </c>
    </row>
    <row r="216" spans="1:30" x14ac:dyDescent="0.2">
      <c r="A216" s="182">
        <v>211</v>
      </c>
      <c r="B216" s="93"/>
      <c r="C216" s="48"/>
      <c r="D216" s="39" t="str">
        <f t="shared" si="57"/>
        <v/>
      </c>
      <c r="E216" s="92"/>
      <c r="F216" s="188"/>
      <c r="G216" s="110"/>
      <c r="H216" s="47"/>
      <c r="I216" s="49">
        <f t="shared" si="58"/>
        <v>1565.7700000000004</v>
      </c>
      <c r="J216" s="183"/>
      <c r="K216" s="153">
        <f t="shared" si="59"/>
        <v>249.85000000000014</v>
      </c>
      <c r="L216" s="47"/>
      <c r="M216" s="47"/>
      <c r="N216" s="41">
        <f t="shared" si="60"/>
        <v>25.2</v>
      </c>
      <c r="O216" s="50">
        <f t="shared" si="61"/>
        <v>1590.9700000000005</v>
      </c>
      <c r="P216" s="51">
        <f t="shared" si="62"/>
        <v>211</v>
      </c>
      <c r="Q216" s="44">
        <f t="shared" si="63"/>
        <v>0</v>
      </c>
      <c r="R216" s="44">
        <f t="shared" si="64"/>
        <v>0</v>
      </c>
      <c r="S216" s="44">
        <f t="shared" si="65"/>
        <v>0</v>
      </c>
      <c r="T216" s="44">
        <f t="shared" si="66"/>
        <v>0</v>
      </c>
      <c r="U216" s="44">
        <f t="shared" si="67"/>
        <v>0</v>
      </c>
      <c r="V216" s="44">
        <f t="shared" si="68"/>
        <v>0</v>
      </c>
      <c r="W216" s="45"/>
      <c r="X216" s="44">
        <f t="shared" si="69"/>
        <v>0</v>
      </c>
      <c r="Y216" s="44">
        <f t="shared" si="70"/>
        <v>0</v>
      </c>
      <c r="Z216" s="44">
        <f t="shared" si="71"/>
        <v>0</v>
      </c>
      <c r="AA216" s="44">
        <f t="shared" si="72"/>
        <v>0</v>
      </c>
      <c r="AB216" s="44">
        <f t="shared" si="73"/>
        <v>0</v>
      </c>
      <c r="AC216" s="44">
        <f t="shared" si="74"/>
        <v>0</v>
      </c>
      <c r="AD216" s="44">
        <f t="shared" si="75"/>
        <v>0</v>
      </c>
    </row>
    <row r="217" spans="1:30" x14ac:dyDescent="0.2">
      <c r="A217" s="182">
        <v>212</v>
      </c>
      <c r="B217" s="93"/>
      <c r="C217" s="48"/>
      <c r="D217" s="39" t="str">
        <f t="shared" si="57"/>
        <v/>
      </c>
      <c r="E217" s="92"/>
      <c r="F217" s="188"/>
      <c r="G217" s="110"/>
      <c r="H217" s="47"/>
      <c r="I217" s="49">
        <f t="shared" si="58"/>
        <v>1565.7700000000004</v>
      </c>
      <c r="J217" s="183"/>
      <c r="K217" s="153">
        <f t="shared" si="59"/>
        <v>249.85000000000014</v>
      </c>
      <c r="L217" s="47"/>
      <c r="M217" s="47"/>
      <c r="N217" s="41">
        <f t="shared" si="60"/>
        <v>25.2</v>
      </c>
      <c r="O217" s="50">
        <f t="shared" si="61"/>
        <v>1590.9700000000005</v>
      </c>
      <c r="P217" s="51">
        <f t="shared" si="62"/>
        <v>212</v>
      </c>
      <c r="Q217" s="44">
        <f t="shared" si="63"/>
        <v>0</v>
      </c>
      <c r="R217" s="44">
        <f t="shared" si="64"/>
        <v>0</v>
      </c>
      <c r="S217" s="44">
        <f t="shared" si="65"/>
        <v>0</v>
      </c>
      <c r="T217" s="44">
        <f t="shared" si="66"/>
        <v>0</v>
      </c>
      <c r="U217" s="44">
        <f t="shared" si="67"/>
        <v>0</v>
      </c>
      <c r="V217" s="44">
        <f t="shared" si="68"/>
        <v>0</v>
      </c>
      <c r="W217" s="45"/>
      <c r="X217" s="44">
        <f t="shared" si="69"/>
        <v>0</v>
      </c>
      <c r="Y217" s="44">
        <f t="shared" si="70"/>
        <v>0</v>
      </c>
      <c r="Z217" s="44">
        <f t="shared" si="71"/>
        <v>0</v>
      </c>
      <c r="AA217" s="44">
        <f t="shared" si="72"/>
        <v>0</v>
      </c>
      <c r="AB217" s="44">
        <f t="shared" si="73"/>
        <v>0</v>
      </c>
      <c r="AC217" s="44">
        <f t="shared" si="74"/>
        <v>0</v>
      </c>
      <c r="AD217" s="44">
        <f t="shared" si="75"/>
        <v>0</v>
      </c>
    </row>
    <row r="218" spans="1:30" x14ac:dyDescent="0.2">
      <c r="A218" s="182">
        <v>213</v>
      </c>
      <c r="B218" s="93"/>
      <c r="C218" s="48"/>
      <c r="D218" s="39" t="str">
        <f t="shared" si="57"/>
        <v/>
      </c>
      <c r="E218" s="92"/>
      <c r="F218" s="188"/>
      <c r="G218" s="110"/>
      <c r="H218" s="47"/>
      <c r="I218" s="49">
        <f t="shared" si="58"/>
        <v>1565.7700000000004</v>
      </c>
      <c r="J218" s="183"/>
      <c r="K218" s="153">
        <f t="shared" si="59"/>
        <v>249.85000000000014</v>
      </c>
      <c r="L218" s="47"/>
      <c r="M218" s="47"/>
      <c r="N218" s="41">
        <f t="shared" si="60"/>
        <v>25.2</v>
      </c>
      <c r="O218" s="50">
        <f t="shared" si="61"/>
        <v>1590.9700000000005</v>
      </c>
      <c r="P218" s="51">
        <f t="shared" si="62"/>
        <v>213</v>
      </c>
      <c r="Q218" s="44">
        <f t="shared" si="63"/>
        <v>0</v>
      </c>
      <c r="R218" s="44">
        <f t="shared" si="64"/>
        <v>0</v>
      </c>
      <c r="S218" s="44">
        <f t="shared" si="65"/>
        <v>0</v>
      </c>
      <c r="T218" s="44">
        <f t="shared" si="66"/>
        <v>0</v>
      </c>
      <c r="U218" s="44">
        <f t="shared" si="67"/>
        <v>0</v>
      </c>
      <c r="V218" s="44">
        <f t="shared" si="68"/>
        <v>0</v>
      </c>
      <c r="W218" s="45"/>
      <c r="X218" s="44">
        <f t="shared" si="69"/>
        <v>0</v>
      </c>
      <c r="Y218" s="44">
        <f t="shared" si="70"/>
        <v>0</v>
      </c>
      <c r="Z218" s="44">
        <f t="shared" si="71"/>
        <v>0</v>
      </c>
      <c r="AA218" s="44">
        <f t="shared" si="72"/>
        <v>0</v>
      </c>
      <c r="AB218" s="44">
        <f t="shared" si="73"/>
        <v>0</v>
      </c>
      <c r="AC218" s="44">
        <f t="shared" si="74"/>
        <v>0</v>
      </c>
      <c r="AD218" s="44">
        <f t="shared" si="75"/>
        <v>0</v>
      </c>
    </row>
    <row r="219" spans="1:30" x14ac:dyDescent="0.2">
      <c r="A219" s="182">
        <v>214</v>
      </c>
      <c r="B219" s="93"/>
      <c r="C219" s="48"/>
      <c r="D219" s="39" t="str">
        <f t="shared" si="57"/>
        <v/>
      </c>
      <c r="E219" s="92"/>
      <c r="F219" s="188"/>
      <c r="G219" s="110"/>
      <c r="H219" s="47"/>
      <c r="I219" s="49">
        <f t="shared" si="58"/>
        <v>1565.7700000000004</v>
      </c>
      <c r="J219" s="183"/>
      <c r="K219" s="153">
        <f t="shared" si="59"/>
        <v>249.85000000000014</v>
      </c>
      <c r="L219" s="47"/>
      <c r="M219" s="47"/>
      <c r="N219" s="41">
        <f t="shared" si="60"/>
        <v>25.2</v>
      </c>
      <c r="O219" s="50">
        <f t="shared" si="61"/>
        <v>1590.9700000000005</v>
      </c>
      <c r="P219" s="51">
        <f t="shared" si="62"/>
        <v>214</v>
      </c>
      <c r="Q219" s="44">
        <f t="shared" si="63"/>
        <v>0</v>
      </c>
      <c r="R219" s="44">
        <f t="shared" si="64"/>
        <v>0</v>
      </c>
      <c r="S219" s="44">
        <f t="shared" si="65"/>
        <v>0</v>
      </c>
      <c r="T219" s="44">
        <f t="shared" si="66"/>
        <v>0</v>
      </c>
      <c r="U219" s="44">
        <f t="shared" si="67"/>
        <v>0</v>
      </c>
      <c r="V219" s="44">
        <f t="shared" si="68"/>
        <v>0</v>
      </c>
      <c r="W219" s="45"/>
      <c r="X219" s="44">
        <f t="shared" si="69"/>
        <v>0</v>
      </c>
      <c r="Y219" s="44">
        <f t="shared" si="70"/>
        <v>0</v>
      </c>
      <c r="Z219" s="44">
        <f t="shared" si="71"/>
        <v>0</v>
      </c>
      <c r="AA219" s="44">
        <f t="shared" si="72"/>
        <v>0</v>
      </c>
      <c r="AB219" s="44">
        <f t="shared" si="73"/>
        <v>0</v>
      </c>
      <c r="AC219" s="44">
        <f t="shared" si="74"/>
        <v>0</v>
      </c>
      <c r="AD219" s="44">
        <f t="shared" si="75"/>
        <v>0</v>
      </c>
    </row>
    <row r="220" spans="1:30" x14ac:dyDescent="0.2">
      <c r="A220" s="182">
        <v>215</v>
      </c>
      <c r="B220" s="93"/>
      <c r="C220" s="48"/>
      <c r="D220" s="39" t="str">
        <f t="shared" si="57"/>
        <v/>
      </c>
      <c r="E220" s="92"/>
      <c r="F220" s="188"/>
      <c r="G220" s="110"/>
      <c r="H220" s="47"/>
      <c r="I220" s="49">
        <f t="shared" si="58"/>
        <v>1565.7700000000004</v>
      </c>
      <c r="J220" s="183"/>
      <c r="K220" s="153">
        <f t="shared" si="59"/>
        <v>249.85000000000014</v>
      </c>
      <c r="L220" s="47"/>
      <c r="M220" s="47"/>
      <c r="N220" s="41">
        <f t="shared" si="60"/>
        <v>25.2</v>
      </c>
      <c r="O220" s="50">
        <f t="shared" si="61"/>
        <v>1590.9700000000005</v>
      </c>
      <c r="P220" s="51">
        <f t="shared" si="62"/>
        <v>215</v>
      </c>
      <c r="Q220" s="44">
        <f t="shared" si="63"/>
        <v>0</v>
      </c>
      <c r="R220" s="44">
        <f t="shared" si="64"/>
        <v>0</v>
      </c>
      <c r="S220" s="44">
        <f t="shared" si="65"/>
        <v>0</v>
      </c>
      <c r="T220" s="44">
        <f t="shared" si="66"/>
        <v>0</v>
      </c>
      <c r="U220" s="44">
        <f t="shared" si="67"/>
        <v>0</v>
      </c>
      <c r="V220" s="44">
        <f t="shared" si="68"/>
        <v>0</v>
      </c>
      <c r="W220" s="45"/>
      <c r="X220" s="44">
        <f t="shared" si="69"/>
        <v>0</v>
      </c>
      <c r="Y220" s="44">
        <f t="shared" si="70"/>
        <v>0</v>
      </c>
      <c r="Z220" s="44">
        <f t="shared" si="71"/>
        <v>0</v>
      </c>
      <c r="AA220" s="44">
        <f t="shared" si="72"/>
        <v>0</v>
      </c>
      <c r="AB220" s="44">
        <f t="shared" si="73"/>
        <v>0</v>
      </c>
      <c r="AC220" s="44">
        <f t="shared" si="74"/>
        <v>0</v>
      </c>
      <c r="AD220" s="44">
        <f t="shared" si="75"/>
        <v>0</v>
      </c>
    </row>
    <row r="221" spans="1:30" x14ac:dyDescent="0.2">
      <c r="A221" s="182">
        <v>216</v>
      </c>
      <c r="B221" s="93"/>
      <c r="C221" s="48"/>
      <c r="D221" s="39" t="str">
        <f t="shared" si="57"/>
        <v/>
      </c>
      <c r="E221" s="92"/>
      <c r="F221" s="188"/>
      <c r="G221" s="110"/>
      <c r="H221" s="47"/>
      <c r="I221" s="49">
        <f t="shared" si="58"/>
        <v>1565.7700000000004</v>
      </c>
      <c r="J221" s="183"/>
      <c r="K221" s="153">
        <f t="shared" si="59"/>
        <v>249.85000000000014</v>
      </c>
      <c r="L221" s="47"/>
      <c r="M221" s="47"/>
      <c r="N221" s="41">
        <f t="shared" si="60"/>
        <v>25.2</v>
      </c>
      <c r="O221" s="50">
        <f t="shared" si="61"/>
        <v>1590.9700000000005</v>
      </c>
      <c r="P221" s="51">
        <f t="shared" si="62"/>
        <v>216</v>
      </c>
      <c r="Q221" s="44">
        <f t="shared" si="63"/>
        <v>0</v>
      </c>
      <c r="R221" s="44">
        <f t="shared" si="64"/>
        <v>0</v>
      </c>
      <c r="S221" s="44">
        <f t="shared" si="65"/>
        <v>0</v>
      </c>
      <c r="T221" s="44">
        <f t="shared" si="66"/>
        <v>0</v>
      </c>
      <c r="U221" s="44">
        <f t="shared" si="67"/>
        <v>0</v>
      </c>
      <c r="V221" s="44">
        <f t="shared" si="68"/>
        <v>0</v>
      </c>
      <c r="W221" s="45"/>
      <c r="X221" s="44">
        <f t="shared" si="69"/>
        <v>0</v>
      </c>
      <c r="Y221" s="44">
        <f t="shared" si="70"/>
        <v>0</v>
      </c>
      <c r="Z221" s="44">
        <f t="shared" si="71"/>
        <v>0</v>
      </c>
      <c r="AA221" s="44">
        <f t="shared" si="72"/>
        <v>0</v>
      </c>
      <c r="AB221" s="44">
        <f t="shared" si="73"/>
        <v>0</v>
      </c>
      <c r="AC221" s="44">
        <f t="shared" si="74"/>
        <v>0</v>
      </c>
      <c r="AD221" s="44">
        <f t="shared" si="75"/>
        <v>0</v>
      </c>
    </row>
    <row r="222" spans="1:30" x14ac:dyDescent="0.2">
      <c r="A222" s="182">
        <v>217</v>
      </c>
      <c r="B222" s="93"/>
      <c r="C222" s="48"/>
      <c r="D222" s="39" t="str">
        <f t="shared" si="57"/>
        <v/>
      </c>
      <c r="E222" s="92"/>
      <c r="F222" s="188"/>
      <c r="G222" s="110"/>
      <c r="H222" s="47"/>
      <c r="I222" s="49">
        <f t="shared" si="58"/>
        <v>1565.7700000000004</v>
      </c>
      <c r="J222" s="183"/>
      <c r="K222" s="153">
        <f t="shared" si="59"/>
        <v>249.85000000000014</v>
      </c>
      <c r="L222" s="47"/>
      <c r="M222" s="47"/>
      <c r="N222" s="41">
        <f t="shared" si="60"/>
        <v>25.2</v>
      </c>
      <c r="O222" s="50">
        <f t="shared" si="61"/>
        <v>1590.9700000000005</v>
      </c>
      <c r="P222" s="51">
        <f t="shared" si="62"/>
        <v>217</v>
      </c>
      <c r="Q222" s="44">
        <f t="shared" si="63"/>
        <v>0</v>
      </c>
      <c r="R222" s="44">
        <f t="shared" si="64"/>
        <v>0</v>
      </c>
      <c r="S222" s="44">
        <f t="shared" si="65"/>
        <v>0</v>
      </c>
      <c r="T222" s="44">
        <f t="shared" si="66"/>
        <v>0</v>
      </c>
      <c r="U222" s="44">
        <f t="shared" si="67"/>
        <v>0</v>
      </c>
      <c r="V222" s="44">
        <f t="shared" si="68"/>
        <v>0</v>
      </c>
      <c r="W222" s="45"/>
      <c r="X222" s="44">
        <f t="shared" si="69"/>
        <v>0</v>
      </c>
      <c r="Y222" s="44">
        <f t="shared" si="70"/>
        <v>0</v>
      </c>
      <c r="Z222" s="44">
        <f t="shared" si="71"/>
        <v>0</v>
      </c>
      <c r="AA222" s="44">
        <f t="shared" si="72"/>
        <v>0</v>
      </c>
      <c r="AB222" s="44">
        <f t="shared" si="73"/>
        <v>0</v>
      </c>
      <c r="AC222" s="44">
        <f t="shared" si="74"/>
        <v>0</v>
      </c>
      <c r="AD222" s="44">
        <f t="shared" si="75"/>
        <v>0</v>
      </c>
    </row>
    <row r="223" spans="1:30" x14ac:dyDescent="0.2">
      <c r="A223" s="182">
        <v>218</v>
      </c>
      <c r="B223" s="93"/>
      <c r="C223" s="48"/>
      <c r="D223" s="39" t="str">
        <f t="shared" si="57"/>
        <v/>
      </c>
      <c r="E223" s="92"/>
      <c r="F223" s="188"/>
      <c r="G223" s="110"/>
      <c r="H223" s="47"/>
      <c r="I223" s="49">
        <f t="shared" si="58"/>
        <v>1565.7700000000004</v>
      </c>
      <c r="J223" s="183"/>
      <c r="K223" s="153">
        <f t="shared" si="59"/>
        <v>249.85000000000014</v>
      </c>
      <c r="L223" s="47"/>
      <c r="M223" s="47"/>
      <c r="N223" s="41">
        <f t="shared" si="60"/>
        <v>25.2</v>
      </c>
      <c r="O223" s="50">
        <f t="shared" si="61"/>
        <v>1590.9700000000005</v>
      </c>
      <c r="P223" s="51">
        <f t="shared" si="62"/>
        <v>218</v>
      </c>
      <c r="Q223" s="44">
        <f t="shared" si="63"/>
        <v>0</v>
      </c>
      <c r="R223" s="44">
        <f t="shared" si="64"/>
        <v>0</v>
      </c>
      <c r="S223" s="44">
        <f t="shared" si="65"/>
        <v>0</v>
      </c>
      <c r="T223" s="44">
        <f t="shared" si="66"/>
        <v>0</v>
      </c>
      <c r="U223" s="44">
        <f t="shared" si="67"/>
        <v>0</v>
      </c>
      <c r="V223" s="44">
        <f t="shared" si="68"/>
        <v>0</v>
      </c>
      <c r="W223" s="45"/>
      <c r="X223" s="44">
        <f t="shared" si="69"/>
        <v>0</v>
      </c>
      <c r="Y223" s="44">
        <f t="shared" si="70"/>
        <v>0</v>
      </c>
      <c r="Z223" s="44">
        <f t="shared" si="71"/>
        <v>0</v>
      </c>
      <c r="AA223" s="44">
        <f t="shared" si="72"/>
        <v>0</v>
      </c>
      <c r="AB223" s="44">
        <f t="shared" si="73"/>
        <v>0</v>
      </c>
      <c r="AC223" s="44">
        <f t="shared" si="74"/>
        <v>0</v>
      </c>
      <c r="AD223" s="44">
        <f t="shared" si="75"/>
        <v>0</v>
      </c>
    </row>
    <row r="224" spans="1:30" x14ac:dyDescent="0.2">
      <c r="A224" s="182">
        <v>219</v>
      </c>
      <c r="B224" s="93"/>
      <c r="C224" s="48"/>
      <c r="D224" s="39" t="str">
        <f t="shared" si="57"/>
        <v/>
      </c>
      <c r="E224" s="92"/>
      <c r="F224" s="188"/>
      <c r="G224" s="110"/>
      <c r="H224" s="47"/>
      <c r="I224" s="49">
        <f t="shared" si="58"/>
        <v>1565.7700000000004</v>
      </c>
      <c r="J224" s="183"/>
      <c r="K224" s="153">
        <f t="shared" si="59"/>
        <v>249.85000000000014</v>
      </c>
      <c r="L224" s="47"/>
      <c r="M224" s="47"/>
      <c r="N224" s="41">
        <f t="shared" si="60"/>
        <v>25.2</v>
      </c>
      <c r="O224" s="50">
        <f t="shared" si="61"/>
        <v>1590.9700000000005</v>
      </c>
      <c r="P224" s="51">
        <f t="shared" si="62"/>
        <v>219</v>
      </c>
      <c r="Q224" s="44">
        <f t="shared" si="63"/>
        <v>0</v>
      </c>
      <c r="R224" s="44">
        <f t="shared" si="64"/>
        <v>0</v>
      </c>
      <c r="S224" s="44">
        <f t="shared" si="65"/>
        <v>0</v>
      </c>
      <c r="T224" s="44">
        <f t="shared" si="66"/>
        <v>0</v>
      </c>
      <c r="U224" s="44">
        <f t="shared" si="67"/>
        <v>0</v>
      </c>
      <c r="V224" s="44">
        <f t="shared" si="68"/>
        <v>0</v>
      </c>
      <c r="W224" s="45"/>
      <c r="X224" s="44">
        <f t="shared" si="69"/>
        <v>0</v>
      </c>
      <c r="Y224" s="44">
        <f t="shared" si="70"/>
        <v>0</v>
      </c>
      <c r="Z224" s="44">
        <f t="shared" si="71"/>
        <v>0</v>
      </c>
      <c r="AA224" s="44">
        <f t="shared" si="72"/>
        <v>0</v>
      </c>
      <c r="AB224" s="44">
        <f t="shared" si="73"/>
        <v>0</v>
      </c>
      <c r="AC224" s="44">
        <f t="shared" si="74"/>
        <v>0</v>
      </c>
      <c r="AD224" s="44">
        <f t="shared" si="75"/>
        <v>0</v>
      </c>
    </row>
    <row r="225" spans="1:30" x14ac:dyDescent="0.2">
      <c r="A225" s="182">
        <v>220</v>
      </c>
      <c r="B225" s="93"/>
      <c r="C225" s="48"/>
      <c r="D225" s="39" t="str">
        <f t="shared" ref="D225:D250" si="76">+IF((G225-H225+L225-M225)=(SUM(Q225:V225)-SUM(X225:AD225)),"","VENTILATION")</f>
        <v/>
      </c>
      <c r="E225" s="92"/>
      <c r="F225" s="188"/>
      <c r="G225" s="110"/>
      <c r="H225" s="47"/>
      <c r="I225" s="49">
        <f t="shared" ref="I225:I250" si="77">+G225-H225+I224</f>
        <v>1565.7700000000004</v>
      </c>
      <c r="J225" s="183"/>
      <c r="K225" s="153">
        <f t="shared" ref="K225:K250" si="78">IF(J225&lt;&gt;"",K224+G225-H225,K224)</f>
        <v>249.85000000000014</v>
      </c>
      <c r="L225" s="47"/>
      <c r="M225" s="47"/>
      <c r="N225" s="41">
        <f t="shared" ref="N225:N250" si="79">+L225-M225+N224</f>
        <v>25.2</v>
      </c>
      <c r="O225" s="50">
        <f t="shared" ref="O225:O250" si="80">+N225+I225</f>
        <v>1590.9700000000005</v>
      </c>
      <c r="P225" s="51">
        <f t="shared" ref="P225:P250" si="81">IF(ISBLANK(A225),"",A225)</f>
        <v>220</v>
      </c>
      <c r="Q225" s="44">
        <f t="shared" ref="Q225:Q250" si="82">IF(E225=8,SUM(G225+L225),0)</f>
        <v>0</v>
      </c>
      <c r="R225" s="44">
        <f t="shared" ref="R225:R250" si="83">IF(E225=9,SUM(G225+L225),0)</f>
        <v>0</v>
      </c>
      <c r="S225" s="44">
        <f t="shared" ref="S225:S250" si="84">IF(E225=10,SUM(G225+L225),0)</f>
        <v>0</v>
      </c>
      <c r="T225" s="44">
        <f t="shared" ref="T225:T250" si="85">IF(E225=11,SUM(G225+L225),0)</f>
        <v>0</v>
      </c>
      <c r="U225" s="44">
        <f t="shared" ref="U225:U250" si="86">IF(E225=12,SUM(G225+L225),0)</f>
        <v>0</v>
      </c>
      <c r="V225" s="44">
        <f t="shared" ref="V225:V250" si="87">IF(E225=13,SUM(G225+L225),0)</f>
        <v>0</v>
      </c>
      <c r="W225" s="45"/>
      <c r="X225" s="44">
        <f t="shared" ref="X225:X250" si="88">IF(E225=1,SUM(H225+M225),0)</f>
        <v>0</v>
      </c>
      <c r="Y225" s="44">
        <f t="shared" ref="Y225:Y250" si="89">IF(E225=2,SUM(H225+M225),0)</f>
        <v>0</v>
      </c>
      <c r="Z225" s="44">
        <f t="shared" ref="Z225:Z250" si="90">IF(E225=3,SUM(H225+M225),0)</f>
        <v>0</v>
      </c>
      <c r="AA225" s="44">
        <f t="shared" ref="AA225:AA250" si="91">IF(E225=4,SUM(H225+M225),0)</f>
        <v>0</v>
      </c>
      <c r="AB225" s="44">
        <f t="shared" ref="AB225:AB250" si="92">IF(E225=5,SUM(H225+M225),0)</f>
        <v>0</v>
      </c>
      <c r="AC225" s="44">
        <f t="shared" ref="AC225:AC250" si="93">IF(E225=6,SUM(H225+M225),0)</f>
        <v>0</v>
      </c>
      <c r="AD225" s="44">
        <f t="shared" ref="AD225:AD250" si="94">IF(E225=7,SUM(H225+M225),0)</f>
        <v>0</v>
      </c>
    </row>
    <row r="226" spans="1:30" x14ac:dyDescent="0.2">
      <c r="A226" s="182">
        <v>221</v>
      </c>
      <c r="B226" s="93"/>
      <c r="C226" s="48"/>
      <c r="D226" s="39" t="str">
        <f t="shared" si="76"/>
        <v/>
      </c>
      <c r="E226" s="92"/>
      <c r="F226" s="188"/>
      <c r="G226" s="110"/>
      <c r="H226" s="47"/>
      <c r="I226" s="49">
        <f t="shared" si="77"/>
        <v>1565.7700000000004</v>
      </c>
      <c r="J226" s="183"/>
      <c r="K226" s="153">
        <f t="shared" si="78"/>
        <v>249.85000000000014</v>
      </c>
      <c r="L226" s="47"/>
      <c r="M226" s="47"/>
      <c r="N226" s="41">
        <f t="shared" si="79"/>
        <v>25.2</v>
      </c>
      <c r="O226" s="50">
        <f t="shared" si="80"/>
        <v>1590.9700000000005</v>
      </c>
      <c r="P226" s="51">
        <f t="shared" si="81"/>
        <v>221</v>
      </c>
      <c r="Q226" s="44">
        <f t="shared" si="82"/>
        <v>0</v>
      </c>
      <c r="R226" s="44">
        <f t="shared" si="83"/>
        <v>0</v>
      </c>
      <c r="S226" s="44">
        <f t="shared" si="84"/>
        <v>0</v>
      </c>
      <c r="T226" s="44">
        <f t="shared" si="85"/>
        <v>0</v>
      </c>
      <c r="U226" s="44">
        <f t="shared" si="86"/>
        <v>0</v>
      </c>
      <c r="V226" s="44">
        <f t="shared" si="87"/>
        <v>0</v>
      </c>
      <c r="W226" s="45"/>
      <c r="X226" s="44">
        <f t="shared" si="88"/>
        <v>0</v>
      </c>
      <c r="Y226" s="44">
        <f t="shared" si="89"/>
        <v>0</v>
      </c>
      <c r="Z226" s="44">
        <f t="shared" si="90"/>
        <v>0</v>
      </c>
      <c r="AA226" s="44">
        <f t="shared" si="91"/>
        <v>0</v>
      </c>
      <c r="AB226" s="44">
        <f t="shared" si="92"/>
        <v>0</v>
      </c>
      <c r="AC226" s="44">
        <f t="shared" si="93"/>
        <v>0</v>
      </c>
      <c r="AD226" s="44">
        <f t="shared" si="94"/>
        <v>0</v>
      </c>
    </row>
    <row r="227" spans="1:30" x14ac:dyDescent="0.2">
      <c r="A227" s="182">
        <v>222</v>
      </c>
      <c r="B227" s="93"/>
      <c r="C227" s="48"/>
      <c r="D227" s="39" t="str">
        <f t="shared" si="76"/>
        <v/>
      </c>
      <c r="E227" s="92"/>
      <c r="F227" s="188"/>
      <c r="G227" s="110"/>
      <c r="H227" s="47"/>
      <c r="I227" s="49">
        <f t="shared" si="77"/>
        <v>1565.7700000000004</v>
      </c>
      <c r="J227" s="183"/>
      <c r="K227" s="153">
        <f t="shared" si="78"/>
        <v>249.85000000000014</v>
      </c>
      <c r="L227" s="47"/>
      <c r="M227" s="47"/>
      <c r="N227" s="41">
        <f t="shared" si="79"/>
        <v>25.2</v>
      </c>
      <c r="O227" s="50">
        <f t="shared" si="80"/>
        <v>1590.9700000000005</v>
      </c>
      <c r="P227" s="51">
        <f t="shared" si="81"/>
        <v>222</v>
      </c>
      <c r="Q227" s="44">
        <f t="shared" si="82"/>
        <v>0</v>
      </c>
      <c r="R227" s="44">
        <f t="shared" si="83"/>
        <v>0</v>
      </c>
      <c r="S227" s="44">
        <f t="shared" si="84"/>
        <v>0</v>
      </c>
      <c r="T227" s="44">
        <f t="shared" si="85"/>
        <v>0</v>
      </c>
      <c r="U227" s="44">
        <f t="shared" si="86"/>
        <v>0</v>
      </c>
      <c r="V227" s="44">
        <f t="shared" si="87"/>
        <v>0</v>
      </c>
      <c r="W227" s="45"/>
      <c r="X227" s="44">
        <f t="shared" si="88"/>
        <v>0</v>
      </c>
      <c r="Y227" s="44">
        <f t="shared" si="89"/>
        <v>0</v>
      </c>
      <c r="Z227" s="44">
        <f t="shared" si="90"/>
        <v>0</v>
      </c>
      <c r="AA227" s="44">
        <f t="shared" si="91"/>
        <v>0</v>
      </c>
      <c r="AB227" s="44">
        <f t="shared" si="92"/>
        <v>0</v>
      </c>
      <c r="AC227" s="44">
        <f t="shared" si="93"/>
        <v>0</v>
      </c>
      <c r="AD227" s="44">
        <f t="shared" si="94"/>
        <v>0</v>
      </c>
    </row>
    <row r="228" spans="1:30" x14ac:dyDescent="0.2">
      <c r="A228" s="182">
        <v>223</v>
      </c>
      <c r="B228" s="93"/>
      <c r="C228" s="48"/>
      <c r="D228" s="39" t="str">
        <f t="shared" si="76"/>
        <v/>
      </c>
      <c r="E228" s="92"/>
      <c r="F228" s="188"/>
      <c r="G228" s="110"/>
      <c r="H228" s="47"/>
      <c r="I228" s="49">
        <f t="shared" si="77"/>
        <v>1565.7700000000004</v>
      </c>
      <c r="J228" s="183"/>
      <c r="K228" s="153">
        <f t="shared" si="78"/>
        <v>249.85000000000014</v>
      </c>
      <c r="L228" s="47"/>
      <c r="M228" s="47"/>
      <c r="N228" s="41">
        <f t="shared" si="79"/>
        <v>25.2</v>
      </c>
      <c r="O228" s="50">
        <f t="shared" si="80"/>
        <v>1590.9700000000005</v>
      </c>
      <c r="P228" s="51">
        <f t="shared" si="81"/>
        <v>223</v>
      </c>
      <c r="Q228" s="44">
        <f t="shared" si="82"/>
        <v>0</v>
      </c>
      <c r="R228" s="44">
        <f t="shared" si="83"/>
        <v>0</v>
      </c>
      <c r="S228" s="44">
        <f t="shared" si="84"/>
        <v>0</v>
      </c>
      <c r="T228" s="44">
        <f t="shared" si="85"/>
        <v>0</v>
      </c>
      <c r="U228" s="44">
        <f t="shared" si="86"/>
        <v>0</v>
      </c>
      <c r="V228" s="44">
        <f t="shared" si="87"/>
        <v>0</v>
      </c>
      <c r="W228" s="45"/>
      <c r="X228" s="44">
        <f t="shared" si="88"/>
        <v>0</v>
      </c>
      <c r="Y228" s="44">
        <f t="shared" si="89"/>
        <v>0</v>
      </c>
      <c r="Z228" s="44">
        <f t="shared" si="90"/>
        <v>0</v>
      </c>
      <c r="AA228" s="44">
        <f t="shared" si="91"/>
        <v>0</v>
      </c>
      <c r="AB228" s="44">
        <f t="shared" si="92"/>
        <v>0</v>
      </c>
      <c r="AC228" s="44">
        <f t="shared" si="93"/>
        <v>0</v>
      </c>
      <c r="AD228" s="44">
        <f t="shared" si="94"/>
        <v>0</v>
      </c>
    </row>
    <row r="229" spans="1:30" x14ac:dyDescent="0.2">
      <c r="A229" s="182">
        <v>224</v>
      </c>
      <c r="B229" s="93"/>
      <c r="C229" s="48"/>
      <c r="D229" s="39" t="str">
        <f t="shared" si="76"/>
        <v/>
      </c>
      <c r="E229" s="92"/>
      <c r="F229" s="188"/>
      <c r="G229" s="110"/>
      <c r="H229" s="47"/>
      <c r="I229" s="49">
        <f t="shared" si="77"/>
        <v>1565.7700000000004</v>
      </c>
      <c r="J229" s="183"/>
      <c r="K229" s="153">
        <f t="shared" si="78"/>
        <v>249.85000000000014</v>
      </c>
      <c r="L229" s="47"/>
      <c r="M229" s="47"/>
      <c r="N229" s="41">
        <f t="shared" si="79"/>
        <v>25.2</v>
      </c>
      <c r="O229" s="50">
        <f t="shared" si="80"/>
        <v>1590.9700000000005</v>
      </c>
      <c r="P229" s="51">
        <f t="shared" si="81"/>
        <v>224</v>
      </c>
      <c r="Q229" s="44">
        <f t="shared" si="82"/>
        <v>0</v>
      </c>
      <c r="R229" s="44">
        <f t="shared" si="83"/>
        <v>0</v>
      </c>
      <c r="S229" s="44">
        <f t="shared" si="84"/>
        <v>0</v>
      </c>
      <c r="T229" s="44">
        <f t="shared" si="85"/>
        <v>0</v>
      </c>
      <c r="U229" s="44">
        <f t="shared" si="86"/>
        <v>0</v>
      </c>
      <c r="V229" s="44">
        <f t="shared" si="87"/>
        <v>0</v>
      </c>
      <c r="W229" s="45"/>
      <c r="X229" s="44">
        <f t="shared" si="88"/>
        <v>0</v>
      </c>
      <c r="Y229" s="44">
        <f t="shared" si="89"/>
        <v>0</v>
      </c>
      <c r="Z229" s="44">
        <f t="shared" si="90"/>
        <v>0</v>
      </c>
      <c r="AA229" s="44">
        <f t="shared" si="91"/>
        <v>0</v>
      </c>
      <c r="AB229" s="44">
        <f t="shared" si="92"/>
        <v>0</v>
      </c>
      <c r="AC229" s="44">
        <f t="shared" si="93"/>
        <v>0</v>
      </c>
      <c r="AD229" s="44">
        <f t="shared" si="94"/>
        <v>0</v>
      </c>
    </row>
    <row r="230" spans="1:30" x14ac:dyDescent="0.2">
      <c r="A230" s="182">
        <v>225</v>
      </c>
      <c r="B230" s="93"/>
      <c r="C230" s="48"/>
      <c r="D230" s="39" t="str">
        <f t="shared" si="76"/>
        <v/>
      </c>
      <c r="E230" s="92"/>
      <c r="F230" s="188"/>
      <c r="G230" s="110"/>
      <c r="H230" s="47"/>
      <c r="I230" s="49">
        <f t="shared" si="77"/>
        <v>1565.7700000000004</v>
      </c>
      <c r="J230" s="183"/>
      <c r="K230" s="153">
        <f t="shared" si="78"/>
        <v>249.85000000000014</v>
      </c>
      <c r="L230" s="47"/>
      <c r="M230" s="47"/>
      <c r="N230" s="41">
        <f t="shared" si="79"/>
        <v>25.2</v>
      </c>
      <c r="O230" s="50">
        <f t="shared" si="80"/>
        <v>1590.9700000000005</v>
      </c>
      <c r="P230" s="51">
        <f t="shared" si="81"/>
        <v>225</v>
      </c>
      <c r="Q230" s="44">
        <f t="shared" si="82"/>
        <v>0</v>
      </c>
      <c r="R230" s="44">
        <f t="shared" si="83"/>
        <v>0</v>
      </c>
      <c r="S230" s="44">
        <f t="shared" si="84"/>
        <v>0</v>
      </c>
      <c r="T230" s="44">
        <f t="shared" si="85"/>
        <v>0</v>
      </c>
      <c r="U230" s="44">
        <f t="shared" si="86"/>
        <v>0</v>
      </c>
      <c r="V230" s="44">
        <f t="shared" si="87"/>
        <v>0</v>
      </c>
      <c r="W230" s="45"/>
      <c r="X230" s="44">
        <f t="shared" si="88"/>
        <v>0</v>
      </c>
      <c r="Y230" s="44">
        <f t="shared" si="89"/>
        <v>0</v>
      </c>
      <c r="Z230" s="44">
        <f t="shared" si="90"/>
        <v>0</v>
      </c>
      <c r="AA230" s="44">
        <f t="shared" si="91"/>
        <v>0</v>
      </c>
      <c r="AB230" s="44">
        <f t="shared" si="92"/>
        <v>0</v>
      </c>
      <c r="AC230" s="44">
        <f t="shared" si="93"/>
        <v>0</v>
      </c>
      <c r="AD230" s="44">
        <f t="shared" si="94"/>
        <v>0</v>
      </c>
    </row>
    <row r="231" spans="1:30" x14ac:dyDescent="0.2">
      <c r="A231" s="182">
        <v>226</v>
      </c>
      <c r="B231" s="93"/>
      <c r="C231" s="48"/>
      <c r="D231" s="39" t="str">
        <f t="shared" si="76"/>
        <v/>
      </c>
      <c r="E231" s="92"/>
      <c r="F231" s="188"/>
      <c r="G231" s="110"/>
      <c r="H231" s="47"/>
      <c r="I231" s="49">
        <f t="shared" si="77"/>
        <v>1565.7700000000004</v>
      </c>
      <c r="J231" s="183"/>
      <c r="K231" s="153">
        <f t="shared" si="78"/>
        <v>249.85000000000014</v>
      </c>
      <c r="L231" s="47"/>
      <c r="M231" s="47"/>
      <c r="N231" s="41">
        <f t="shared" si="79"/>
        <v>25.2</v>
      </c>
      <c r="O231" s="50">
        <f t="shared" si="80"/>
        <v>1590.9700000000005</v>
      </c>
      <c r="P231" s="51">
        <f t="shared" si="81"/>
        <v>226</v>
      </c>
      <c r="Q231" s="44">
        <f t="shared" si="82"/>
        <v>0</v>
      </c>
      <c r="R231" s="44">
        <f t="shared" si="83"/>
        <v>0</v>
      </c>
      <c r="S231" s="44">
        <f t="shared" si="84"/>
        <v>0</v>
      </c>
      <c r="T231" s="44">
        <f t="shared" si="85"/>
        <v>0</v>
      </c>
      <c r="U231" s="44">
        <f t="shared" si="86"/>
        <v>0</v>
      </c>
      <c r="V231" s="44">
        <f t="shared" si="87"/>
        <v>0</v>
      </c>
      <c r="W231" s="45"/>
      <c r="X231" s="44">
        <f t="shared" si="88"/>
        <v>0</v>
      </c>
      <c r="Y231" s="44">
        <f t="shared" si="89"/>
        <v>0</v>
      </c>
      <c r="Z231" s="44">
        <f t="shared" si="90"/>
        <v>0</v>
      </c>
      <c r="AA231" s="44">
        <f t="shared" si="91"/>
        <v>0</v>
      </c>
      <c r="AB231" s="44">
        <f t="shared" si="92"/>
        <v>0</v>
      </c>
      <c r="AC231" s="44">
        <f t="shared" si="93"/>
        <v>0</v>
      </c>
      <c r="AD231" s="44">
        <f t="shared" si="94"/>
        <v>0</v>
      </c>
    </row>
    <row r="232" spans="1:30" x14ac:dyDescent="0.2">
      <c r="A232" s="182">
        <v>227</v>
      </c>
      <c r="B232" s="93"/>
      <c r="C232" s="48"/>
      <c r="D232" s="39" t="str">
        <f t="shared" si="76"/>
        <v/>
      </c>
      <c r="E232" s="92"/>
      <c r="F232" s="188"/>
      <c r="G232" s="110"/>
      <c r="H232" s="47"/>
      <c r="I232" s="49">
        <f t="shared" si="77"/>
        <v>1565.7700000000004</v>
      </c>
      <c r="J232" s="183"/>
      <c r="K232" s="153">
        <f t="shared" si="78"/>
        <v>249.85000000000014</v>
      </c>
      <c r="L232" s="47"/>
      <c r="M232" s="47"/>
      <c r="N232" s="41">
        <f t="shared" si="79"/>
        <v>25.2</v>
      </c>
      <c r="O232" s="50">
        <f t="shared" si="80"/>
        <v>1590.9700000000005</v>
      </c>
      <c r="P232" s="51">
        <f t="shared" si="81"/>
        <v>227</v>
      </c>
      <c r="Q232" s="44">
        <f t="shared" si="82"/>
        <v>0</v>
      </c>
      <c r="R232" s="44">
        <f t="shared" si="83"/>
        <v>0</v>
      </c>
      <c r="S232" s="44">
        <f t="shared" si="84"/>
        <v>0</v>
      </c>
      <c r="T232" s="44">
        <f t="shared" si="85"/>
        <v>0</v>
      </c>
      <c r="U232" s="44">
        <f t="shared" si="86"/>
        <v>0</v>
      </c>
      <c r="V232" s="44">
        <f t="shared" si="87"/>
        <v>0</v>
      </c>
      <c r="W232" s="45"/>
      <c r="X232" s="44">
        <f t="shared" si="88"/>
        <v>0</v>
      </c>
      <c r="Y232" s="44">
        <f t="shared" si="89"/>
        <v>0</v>
      </c>
      <c r="Z232" s="44">
        <f t="shared" si="90"/>
        <v>0</v>
      </c>
      <c r="AA232" s="44">
        <f t="shared" si="91"/>
        <v>0</v>
      </c>
      <c r="AB232" s="44">
        <f t="shared" si="92"/>
        <v>0</v>
      </c>
      <c r="AC232" s="44">
        <f t="shared" si="93"/>
        <v>0</v>
      </c>
      <c r="AD232" s="44">
        <f t="shared" si="94"/>
        <v>0</v>
      </c>
    </row>
    <row r="233" spans="1:30" x14ac:dyDescent="0.2">
      <c r="A233" s="182">
        <v>228</v>
      </c>
      <c r="B233" s="93"/>
      <c r="C233" s="48"/>
      <c r="D233" s="39" t="str">
        <f t="shared" si="76"/>
        <v/>
      </c>
      <c r="E233" s="92"/>
      <c r="F233" s="188"/>
      <c r="G233" s="110"/>
      <c r="H233" s="47"/>
      <c r="I233" s="49">
        <f t="shared" si="77"/>
        <v>1565.7700000000004</v>
      </c>
      <c r="J233" s="183"/>
      <c r="K233" s="153">
        <f t="shared" si="78"/>
        <v>249.85000000000014</v>
      </c>
      <c r="L233" s="47"/>
      <c r="M233" s="47"/>
      <c r="N233" s="41">
        <f t="shared" si="79"/>
        <v>25.2</v>
      </c>
      <c r="O233" s="50">
        <f t="shared" si="80"/>
        <v>1590.9700000000005</v>
      </c>
      <c r="P233" s="51">
        <f t="shared" si="81"/>
        <v>228</v>
      </c>
      <c r="Q233" s="44">
        <f t="shared" si="82"/>
        <v>0</v>
      </c>
      <c r="R233" s="44">
        <f t="shared" si="83"/>
        <v>0</v>
      </c>
      <c r="S233" s="44">
        <f t="shared" si="84"/>
        <v>0</v>
      </c>
      <c r="T233" s="44">
        <f t="shared" si="85"/>
        <v>0</v>
      </c>
      <c r="U233" s="44">
        <f t="shared" si="86"/>
        <v>0</v>
      </c>
      <c r="V233" s="44">
        <f t="shared" si="87"/>
        <v>0</v>
      </c>
      <c r="W233" s="45"/>
      <c r="X233" s="44">
        <f t="shared" si="88"/>
        <v>0</v>
      </c>
      <c r="Y233" s="44">
        <f t="shared" si="89"/>
        <v>0</v>
      </c>
      <c r="Z233" s="44">
        <f t="shared" si="90"/>
        <v>0</v>
      </c>
      <c r="AA233" s="44">
        <f t="shared" si="91"/>
        <v>0</v>
      </c>
      <c r="AB233" s="44">
        <f t="shared" si="92"/>
        <v>0</v>
      </c>
      <c r="AC233" s="44">
        <f t="shared" si="93"/>
        <v>0</v>
      </c>
      <c r="AD233" s="44">
        <f t="shared" si="94"/>
        <v>0</v>
      </c>
    </row>
    <row r="234" spans="1:30" x14ac:dyDescent="0.2">
      <c r="A234" s="182">
        <v>229</v>
      </c>
      <c r="B234" s="93"/>
      <c r="C234" s="48"/>
      <c r="D234" s="39" t="str">
        <f t="shared" si="76"/>
        <v/>
      </c>
      <c r="E234" s="92"/>
      <c r="F234" s="188"/>
      <c r="G234" s="110"/>
      <c r="H234" s="47"/>
      <c r="I234" s="49">
        <f t="shared" si="77"/>
        <v>1565.7700000000004</v>
      </c>
      <c r="J234" s="183"/>
      <c r="K234" s="153">
        <f t="shared" si="78"/>
        <v>249.85000000000014</v>
      </c>
      <c r="L234" s="47"/>
      <c r="M234" s="47"/>
      <c r="N234" s="41">
        <f t="shared" si="79"/>
        <v>25.2</v>
      </c>
      <c r="O234" s="50">
        <f t="shared" si="80"/>
        <v>1590.9700000000005</v>
      </c>
      <c r="P234" s="51">
        <f t="shared" si="81"/>
        <v>229</v>
      </c>
      <c r="Q234" s="44">
        <f t="shared" si="82"/>
        <v>0</v>
      </c>
      <c r="R234" s="44">
        <f t="shared" si="83"/>
        <v>0</v>
      </c>
      <c r="S234" s="44">
        <f t="shared" si="84"/>
        <v>0</v>
      </c>
      <c r="T234" s="44">
        <f t="shared" si="85"/>
        <v>0</v>
      </c>
      <c r="U234" s="44">
        <f t="shared" si="86"/>
        <v>0</v>
      </c>
      <c r="V234" s="44">
        <f t="shared" si="87"/>
        <v>0</v>
      </c>
      <c r="W234" s="45"/>
      <c r="X234" s="44">
        <f t="shared" si="88"/>
        <v>0</v>
      </c>
      <c r="Y234" s="44">
        <f t="shared" si="89"/>
        <v>0</v>
      </c>
      <c r="Z234" s="44">
        <f t="shared" si="90"/>
        <v>0</v>
      </c>
      <c r="AA234" s="44">
        <f t="shared" si="91"/>
        <v>0</v>
      </c>
      <c r="AB234" s="44">
        <f t="shared" si="92"/>
        <v>0</v>
      </c>
      <c r="AC234" s="44">
        <f t="shared" si="93"/>
        <v>0</v>
      </c>
      <c r="AD234" s="44">
        <f t="shared" si="94"/>
        <v>0</v>
      </c>
    </row>
    <row r="235" spans="1:30" x14ac:dyDescent="0.2">
      <c r="A235" s="182">
        <v>230</v>
      </c>
      <c r="B235" s="93"/>
      <c r="C235" s="48"/>
      <c r="D235" s="39" t="str">
        <f t="shared" si="76"/>
        <v/>
      </c>
      <c r="E235" s="92"/>
      <c r="F235" s="188"/>
      <c r="G235" s="110"/>
      <c r="H235" s="47"/>
      <c r="I235" s="49">
        <f t="shared" si="77"/>
        <v>1565.7700000000004</v>
      </c>
      <c r="J235" s="183"/>
      <c r="K235" s="153">
        <f t="shared" si="78"/>
        <v>249.85000000000014</v>
      </c>
      <c r="L235" s="47"/>
      <c r="M235" s="47"/>
      <c r="N235" s="41">
        <f t="shared" si="79"/>
        <v>25.2</v>
      </c>
      <c r="O235" s="50">
        <f t="shared" si="80"/>
        <v>1590.9700000000005</v>
      </c>
      <c r="P235" s="51">
        <f t="shared" si="81"/>
        <v>230</v>
      </c>
      <c r="Q235" s="44">
        <f t="shared" si="82"/>
        <v>0</v>
      </c>
      <c r="R235" s="44">
        <f t="shared" si="83"/>
        <v>0</v>
      </c>
      <c r="S235" s="44">
        <f t="shared" si="84"/>
        <v>0</v>
      </c>
      <c r="T235" s="44">
        <f t="shared" si="85"/>
        <v>0</v>
      </c>
      <c r="U235" s="44">
        <f t="shared" si="86"/>
        <v>0</v>
      </c>
      <c r="V235" s="44">
        <f t="shared" si="87"/>
        <v>0</v>
      </c>
      <c r="W235" s="45"/>
      <c r="X235" s="44">
        <f t="shared" si="88"/>
        <v>0</v>
      </c>
      <c r="Y235" s="44">
        <f t="shared" si="89"/>
        <v>0</v>
      </c>
      <c r="Z235" s="44">
        <f t="shared" si="90"/>
        <v>0</v>
      </c>
      <c r="AA235" s="44">
        <f t="shared" si="91"/>
        <v>0</v>
      </c>
      <c r="AB235" s="44">
        <f t="shared" si="92"/>
        <v>0</v>
      </c>
      <c r="AC235" s="44">
        <f t="shared" si="93"/>
        <v>0</v>
      </c>
      <c r="AD235" s="44">
        <f t="shared" si="94"/>
        <v>0</v>
      </c>
    </row>
    <row r="236" spans="1:30" x14ac:dyDescent="0.2">
      <c r="A236" s="182">
        <v>231</v>
      </c>
      <c r="B236" s="93"/>
      <c r="C236" s="48"/>
      <c r="D236" s="39" t="str">
        <f t="shared" si="76"/>
        <v/>
      </c>
      <c r="E236" s="92"/>
      <c r="F236" s="188"/>
      <c r="G236" s="110"/>
      <c r="H236" s="47"/>
      <c r="I236" s="49">
        <f t="shared" si="77"/>
        <v>1565.7700000000004</v>
      </c>
      <c r="J236" s="183"/>
      <c r="K236" s="153">
        <f t="shared" si="78"/>
        <v>249.85000000000014</v>
      </c>
      <c r="L236" s="47"/>
      <c r="M236" s="47"/>
      <c r="N236" s="41">
        <f t="shared" si="79"/>
        <v>25.2</v>
      </c>
      <c r="O236" s="50">
        <f t="shared" si="80"/>
        <v>1590.9700000000005</v>
      </c>
      <c r="P236" s="51">
        <f t="shared" si="81"/>
        <v>231</v>
      </c>
      <c r="Q236" s="44">
        <f t="shared" si="82"/>
        <v>0</v>
      </c>
      <c r="R236" s="44">
        <f t="shared" si="83"/>
        <v>0</v>
      </c>
      <c r="S236" s="44">
        <f t="shared" si="84"/>
        <v>0</v>
      </c>
      <c r="T236" s="44">
        <f t="shared" si="85"/>
        <v>0</v>
      </c>
      <c r="U236" s="44">
        <f t="shared" si="86"/>
        <v>0</v>
      </c>
      <c r="V236" s="44">
        <f t="shared" si="87"/>
        <v>0</v>
      </c>
      <c r="W236" s="45"/>
      <c r="X236" s="44">
        <f t="shared" si="88"/>
        <v>0</v>
      </c>
      <c r="Y236" s="44">
        <f t="shared" si="89"/>
        <v>0</v>
      </c>
      <c r="Z236" s="44">
        <f t="shared" si="90"/>
        <v>0</v>
      </c>
      <c r="AA236" s="44">
        <f t="shared" si="91"/>
        <v>0</v>
      </c>
      <c r="AB236" s="44">
        <f t="shared" si="92"/>
        <v>0</v>
      </c>
      <c r="AC236" s="44">
        <f t="shared" si="93"/>
        <v>0</v>
      </c>
      <c r="AD236" s="44">
        <f t="shared" si="94"/>
        <v>0</v>
      </c>
    </row>
    <row r="237" spans="1:30" x14ac:dyDescent="0.2">
      <c r="A237" s="182">
        <v>232</v>
      </c>
      <c r="B237" s="93"/>
      <c r="C237" s="48"/>
      <c r="D237" s="39" t="str">
        <f t="shared" si="76"/>
        <v/>
      </c>
      <c r="E237" s="92"/>
      <c r="F237" s="188"/>
      <c r="G237" s="110"/>
      <c r="H237" s="47"/>
      <c r="I237" s="49">
        <f t="shared" si="77"/>
        <v>1565.7700000000004</v>
      </c>
      <c r="J237" s="183"/>
      <c r="K237" s="153">
        <f t="shared" si="78"/>
        <v>249.85000000000014</v>
      </c>
      <c r="L237" s="47"/>
      <c r="M237" s="47"/>
      <c r="N237" s="41">
        <f t="shared" si="79"/>
        <v>25.2</v>
      </c>
      <c r="O237" s="50">
        <f t="shared" si="80"/>
        <v>1590.9700000000005</v>
      </c>
      <c r="P237" s="51">
        <f t="shared" si="81"/>
        <v>232</v>
      </c>
      <c r="Q237" s="44">
        <f t="shared" si="82"/>
        <v>0</v>
      </c>
      <c r="R237" s="44">
        <f t="shared" si="83"/>
        <v>0</v>
      </c>
      <c r="S237" s="44">
        <f t="shared" si="84"/>
        <v>0</v>
      </c>
      <c r="T237" s="44">
        <f t="shared" si="85"/>
        <v>0</v>
      </c>
      <c r="U237" s="44">
        <f t="shared" si="86"/>
        <v>0</v>
      </c>
      <c r="V237" s="44">
        <f t="shared" si="87"/>
        <v>0</v>
      </c>
      <c r="W237" s="45"/>
      <c r="X237" s="44">
        <f t="shared" si="88"/>
        <v>0</v>
      </c>
      <c r="Y237" s="44">
        <f t="shared" si="89"/>
        <v>0</v>
      </c>
      <c r="Z237" s="44">
        <f t="shared" si="90"/>
        <v>0</v>
      </c>
      <c r="AA237" s="44">
        <f t="shared" si="91"/>
        <v>0</v>
      </c>
      <c r="AB237" s="44">
        <f t="shared" si="92"/>
        <v>0</v>
      </c>
      <c r="AC237" s="44">
        <f t="shared" si="93"/>
        <v>0</v>
      </c>
      <c r="AD237" s="44">
        <f t="shared" si="94"/>
        <v>0</v>
      </c>
    </row>
    <row r="238" spans="1:30" x14ac:dyDescent="0.2">
      <c r="A238" s="182">
        <v>233</v>
      </c>
      <c r="B238" s="93"/>
      <c r="C238" s="48"/>
      <c r="D238" s="39" t="str">
        <f t="shared" si="76"/>
        <v/>
      </c>
      <c r="E238" s="92"/>
      <c r="F238" s="188"/>
      <c r="G238" s="110"/>
      <c r="H238" s="47"/>
      <c r="I238" s="49">
        <f t="shared" si="77"/>
        <v>1565.7700000000004</v>
      </c>
      <c r="J238" s="183"/>
      <c r="K238" s="153">
        <f t="shared" si="78"/>
        <v>249.85000000000014</v>
      </c>
      <c r="L238" s="47"/>
      <c r="M238" s="47"/>
      <c r="N238" s="41">
        <f t="shared" si="79"/>
        <v>25.2</v>
      </c>
      <c r="O238" s="50">
        <f t="shared" si="80"/>
        <v>1590.9700000000005</v>
      </c>
      <c r="P238" s="51">
        <f t="shared" si="81"/>
        <v>233</v>
      </c>
      <c r="Q238" s="44">
        <f t="shared" si="82"/>
        <v>0</v>
      </c>
      <c r="R238" s="44">
        <f t="shared" si="83"/>
        <v>0</v>
      </c>
      <c r="S238" s="44">
        <f t="shared" si="84"/>
        <v>0</v>
      </c>
      <c r="T238" s="44">
        <f t="shared" si="85"/>
        <v>0</v>
      </c>
      <c r="U238" s="44">
        <f t="shared" si="86"/>
        <v>0</v>
      </c>
      <c r="V238" s="44">
        <f t="shared" si="87"/>
        <v>0</v>
      </c>
      <c r="W238" s="45"/>
      <c r="X238" s="44">
        <f t="shared" si="88"/>
        <v>0</v>
      </c>
      <c r="Y238" s="44">
        <f t="shared" si="89"/>
        <v>0</v>
      </c>
      <c r="Z238" s="44">
        <f t="shared" si="90"/>
        <v>0</v>
      </c>
      <c r="AA238" s="44">
        <f t="shared" si="91"/>
        <v>0</v>
      </c>
      <c r="AB238" s="44">
        <f t="shared" si="92"/>
        <v>0</v>
      </c>
      <c r="AC238" s="44">
        <f t="shared" si="93"/>
        <v>0</v>
      </c>
      <c r="AD238" s="44">
        <f t="shared" si="94"/>
        <v>0</v>
      </c>
    </row>
    <row r="239" spans="1:30" x14ac:dyDescent="0.2">
      <c r="A239" s="182">
        <v>234</v>
      </c>
      <c r="B239" s="93"/>
      <c r="C239" s="48"/>
      <c r="D239" s="39" t="str">
        <f t="shared" si="76"/>
        <v/>
      </c>
      <c r="E239" s="92"/>
      <c r="F239" s="188"/>
      <c r="G239" s="110"/>
      <c r="H239" s="47"/>
      <c r="I239" s="49">
        <f t="shared" si="77"/>
        <v>1565.7700000000004</v>
      </c>
      <c r="J239" s="183"/>
      <c r="K239" s="153">
        <f t="shared" si="78"/>
        <v>249.85000000000014</v>
      </c>
      <c r="L239" s="47"/>
      <c r="M239" s="47"/>
      <c r="N239" s="41">
        <f t="shared" si="79"/>
        <v>25.2</v>
      </c>
      <c r="O239" s="50">
        <f t="shared" si="80"/>
        <v>1590.9700000000005</v>
      </c>
      <c r="P239" s="51">
        <f t="shared" si="81"/>
        <v>234</v>
      </c>
      <c r="Q239" s="44">
        <f t="shared" si="82"/>
        <v>0</v>
      </c>
      <c r="R239" s="44">
        <f t="shared" si="83"/>
        <v>0</v>
      </c>
      <c r="S239" s="44">
        <f t="shared" si="84"/>
        <v>0</v>
      </c>
      <c r="T239" s="44">
        <f t="shared" si="85"/>
        <v>0</v>
      </c>
      <c r="U239" s="44">
        <f t="shared" si="86"/>
        <v>0</v>
      </c>
      <c r="V239" s="44">
        <f t="shared" si="87"/>
        <v>0</v>
      </c>
      <c r="W239" s="45"/>
      <c r="X239" s="44">
        <f t="shared" si="88"/>
        <v>0</v>
      </c>
      <c r="Y239" s="44">
        <f t="shared" si="89"/>
        <v>0</v>
      </c>
      <c r="Z239" s="44">
        <f t="shared" si="90"/>
        <v>0</v>
      </c>
      <c r="AA239" s="44">
        <f t="shared" si="91"/>
        <v>0</v>
      </c>
      <c r="AB239" s="44">
        <f t="shared" si="92"/>
        <v>0</v>
      </c>
      <c r="AC239" s="44">
        <f t="shared" si="93"/>
        <v>0</v>
      </c>
      <c r="AD239" s="44">
        <f t="shared" si="94"/>
        <v>0</v>
      </c>
    </row>
    <row r="240" spans="1:30" x14ac:dyDescent="0.2">
      <c r="A240" s="182">
        <v>235</v>
      </c>
      <c r="B240" s="93"/>
      <c r="C240" s="48"/>
      <c r="D240" s="39" t="str">
        <f t="shared" si="76"/>
        <v/>
      </c>
      <c r="E240" s="92"/>
      <c r="F240" s="188"/>
      <c r="G240" s="110"/>
      <c r="H240" s="47"/>
      <c r="I240" s="49">
        <f t="shared" si="77"/>
        <v>1565.7700000000004</v>
      </c>
      <c r="J240" s="183"/>
      <c r="K240" s="153">
        <f t="shared" si="78"/>
        <v>249.85000000000014</v>
      </c>
      <c r="L240" s="47"/>
      <c r="M240" s="47"/>
      <c r="N240" s="41">
        <f t="shared" si="79"/>
        <v>25.2</v>
      </c>
      <c r="O240" s="50">
        <f t="shared" si="80"/>
        <v>1590.9700000000005</v>
      </c>
      <c r="P240" s="51">
        <f t="shared" si="81"/>
        <v>235</v>
      </c>
      <c r="Q240" s="44">
        <f t="shared" si="82"/>
        <v>0</v>
      </c>
      <c r="R240" s="44">
        <f t="shared" si="83"/>
        <v>0</v>
      </c>
      <c r="S240" s="44">
        <f t="shared" si="84"/>
        <v>0</v>
      </c>
      <c r="T240" s="44">
        <f t="shared" si="85"/>
        <v>0</v>
      </c>
      <c r="U240" s="44">
        <f t="shared" si="86"/>
        <v>0</v>
      </c>
      <c r="V240" s="44">
        <f t="shared" si="87"/>
        <v>0</v>
      </c>
      <c r="W240" s="45"/>
      <c r="X240" s="44">
        <f t="shared" si="88"/>
        <v>0</v>
      </c>
      <c r="Y240" s="44">
        <f t="shared" si="89"/>
        <v>0</v>
      </c>
      <c r="Z240" s="44">
        <f t="shared" si="90"/>
        <v>0</v>
      </c>
      <c r="AA240" s="44">
        <f t="shared" si="91"/>
        <v>0</v>
      </c>
      <c r="AB240" s="44">
        <f t="shared" si="92"/>
        <v>0</v>
      </c>
      <c r="AC240" s="44">
        <f t="shared" si="93"/>
        <v>0</v>
      </c>
      <c r="AD240" s="44">
        <f t="shared" si="94"/>
        <v>0</v>
      </c>
    </row>
    <row r="241" spans="1:30" x14ac:dyDescent="0.2">
      <c r="A241" s="182">
        <v>236</v>
      </c>
      <c r="B241" s="93"/>
      <c r="C241" s="48"/>
      <c r="D241" s="39" t="str">
        <f t="shared" si="76"/>
        <v/>
      </c>
      <c r="E241" s="92"/>
      <c r="F241" s="188"/>
      <c r="G241" s="110"/>
      <c r="H241" s="47"/>
      <c r="I241" s="49">
        <f t="shared" si="77"/>
        <v>1565.7700000000004</v>
      </c>
      <c r="J241" s="183"/>
      <c r="K241" s="153">
        <f t="shared" si="78"/>
        <v>249.85000000000014</v>
      </c>
      <c r="L241" s="47"/>
      <c r="M241" s="47"/>
      <c r="N241" s="41">
        <f t="shared" si="79"/>
        <v>25.2</v>
      </c>
      <c r="O241" s="50">
        <f t="shared" si="80"/>
        <v>1590.9700000000005</v>
      </c>
      <c r="P241" s="51">
        <f t="shared" si="81"/>
        <v>236</v>
      </c>
      <c r="Q241" s="44">
        <f t="shared" si="82"/>
        <v>0</v>
      </c>
      <c r="R241" s="44">
        <f t="shared" si="83"/>
        <v>0</v>
      </c>
      <c r="S241" s="44">
        <f t="shared" si="84"/>
        <v>0</v>
      </c>
      <c r="T241" s="44">
        <f t="shared" si="85"/>
        <v>0</v>
      </c>
      <c r="U241" s="44">
        <f t="shared" si="86"/>
        <v>0</v>
      </c>
      <c r="V241" s="44">
        <f t="shared" si="87"/>
        <v>0</v>
      </c>
      <c r="W241" s="45"/>
      <c r="X241" s="44">
        <f t="shared" si="88"/>
        <v>0</v>
      </c>
      <c r="Y241" s="44">
        <f t="shared" si="89"/>
        <v>0</v>
      </c>
      <c r="Z241" s="44">
        <f t="shared" si="90"/>
        <v>0</v>
      </c>
      <c r="AA241" s="44">
        <f t="shared" si="91"/>
        <v>0</v>
      </c>
      <c r="AB241" s="44">
        <f t="shared" si="92"/>
        <v>0</v>
      </c>
      <c r="AC241" s="44">
        <f t="shared" si="93"/>
        <v>0</v>
      </c>
      <c r="AD241" s="44">
        <f t="shared" si="94"/>
        <v>0</v>
      </c>
    </row>
    <row r="242" spans="1:30" x14ac:dyDescent="0.2">
      <c r="A242" s="182">
        <v>237</v>
      </c>
      <c r="B242" s="93"/>
      <c r="C242" s="48"/>
      <c r="D242" s="39" t="str">
        <f t="shared" si="76"/>
        <v/>
      </c>
      <c r="E242" s="92"/>
      <c r="F242" s="188"/>
      <c r="G242" s="110"/>
      <c r="H242" s="47"/>
      <c r="I242" s="49">
        <f t="shared" si="77"/>
        <v>1565.7700000000004</v>
      </c>
      <c r="J242" s="183"/>
      <c r="K242" s="153">
        <f t="shared" si="78"/>
        <v>249.85000000000014</v>
      </c>
      <c r="L242" s="47"/>
      <c r="M242" s="47"/>
      <c r="N242" s="41">
        <f t="shared" si="79"/>
        <v>25.2</v>
      </c>
      <c r="O242" s="50">
        <f t="shared" si="80"/>
        <v>1590.9700000000005</v>
      </c>
      <c r="P242" s="51">
        <f t="shared" si="81"/>
        <v>237</v>
      </c>
      <c r="Q242" s="44">
        <f t="shared" si="82"/>
        <v>0</v>
      </c>
      <c r="R242" s="44">
        <f t="shared" si="83"/>
        <v>0</v>
      </c>
      <c r="S242" s="44">
        <f t="shared" si="84"/>
        <v>0</v>
      </c>
      <c r="T242" s="44">
        <f t="shared" si="85"/>
        <v>0</v>
      </c>
      <c r="U242" s="44">
        <f t="shared" si="86"/>
        <v>0</v>
      </c>
      <c r="V242" s="44">
        <f t="shared" si="87"/>
        <v>0</v>
      </c>
      <c r="W242" s="45"/>
      <c r="X242" s="44">
        <f t="shared" si="88"/>
        <v>0</v>
      </c>
      <c r="Y242" s="44">
        <f t="shared" si="89"/>
        <v>0</v>
      </c>
      <c r="Z242" s="44">
        <f t="shared" si="90"/>
        <v>0</v>
      </c>
      <c r="AA242" s="44">
        <f t="shared" si="91"/>
        <v>0</v>
      </c>
      <c r="AB242" s="44">
        <f t="shared" si="92"/>
        <v>0</v>
      </c>
      <c r="AC242" s="44">
        <f t="shared" si="93"/>
        <v>0</v>
      </c>
      <c r="AD242" s="44">
        <f t="shared" si="94"/>
        <v>0</v>
      </c>
    </row>
    <row r="243" spans="1:30" x14ac:dyDescent="0.2">
      <c r="A243" s="182">
        <v>238</v>
      </c>
      <c r="B243" s="93"/>
      <c r="C243" s="48"/>
      <c r="D243" s="39" t="str">
        <f t="shared" si="76"/>
        <v/>
      </c>
      <c r="E243" s="92"/>
      <c r="F243" s="188"/>
      <c r="G243" s="110"/>
      <c r="H243" s="47"/>
      <c r="I243" s="49">
        <f t="shared" si="77"/>
        <v>1565.7700000000004</v>
      </c>
      <c r="J243" s="183"/>
      <c r="K243" s="153">
        <f t="shared" si="78"/>
        <v>249.85000000000014</v>
      </c>
      <c r="L243" s="47"/>
      <c r="M243" s="47"/>
      <c r="N243" s="41">
        <f t="shared" si="79"/>
        <v>25.2</v>
      </c>
      <c r="O243" s="50">
        <f t="shared" si="80"/>
        <v>1590.9700000000005</v>
      </c>
      <c r="P243" s="51">
        <f t="shared" si="81"/>
        <v>238</v>
      </c>
      <c r="Q243" s="44">
        <f t="shared" si="82"/>
        <v>0</v>
      </c>
      <c r="R243" s="44">
        <f t="shared" si="83"/>
        <v>0</v>
      </c>
      <c r="S243" s="44">
        <f t="shared" si="84"/>
        <v>0</v>
      </c>
      <c r="T243" s="44">
        <f t="shared" si="85"/>
        <v>0</v>
      </c>
      <c r="U243" s="44">
        <f t="shared" si="86"/>
        <v>0</v>
      </c>
      <c r="V243" s="44">
        <f t="shared" si="87"/>
        <v>0</v>
      </c>
      <c r="W243" s="45"/>
      <c r="X243" s="44">
        <f t="shared" si="88"/>
        <v>0</v>
      </c>
      <c r="Y243" s="44">
        <f t="shared" si="89"/>
        <v>0</v>
      </c>
      <c r="Z243" s="44">
        <f t="shared" si="90"/>
        <v>0</v>
      </c>
      <c r="AA243" s="44">
        <f t="shared" si="91"/>
        <v>0</v>
      </c>
      <c r="AB243" s="44">
        <f t="shared" si="92"/>
        <v>0</v>
      </c>
      <c r="AC243" s="44">
        <f t="shared" si="93"/>
        <v>0</v>
      </c>
      <c r="AD243" s="44">
        <f t="shared" si="94"/>
        <v>0</v>
      </c>
    </row>
    <row r="244" spans="1:30" x14ac:dyDescent="0.2">
      <c r="A244" s="182">
        <v>239</v>
      </c>
      <c r="B244" s="93"/>
      <c r="C244" s="48"/>
      <c r="D244" s="39" t="str">
        <f t="shared" si="76"/>
        <v/>
      </c>
      <c r="E244" s="92"/>
      <c r="F244" s="188"/>
      <c r="G244" s="110"/>
      <c r="H244" s="47"/>
      <c r="I244" s="49">
        <f t="shared" si="77"/>
        <v>1565.7700000000004</v>
      </c>
      <c r="J244" s="183"/>
      <c r="K244" s="153">
        <f t="shared" si="78"/>
        <v>249.85000000000014</v>
      </c>
      <c r="L244" s="47"/>
      <c r="M244" s="47"/>
      <c r="N244" s="41">
        <f t="shared" si="79"/>
        <v>25.2</v>
      </c>
      <c r="O244" s="50">
        <f t="shared" si="80"/>
        <v>1590.9700000000005</v>
      </c>
      <c r="P244" s="51">
        <f t="shared" si="81"/>
        <v>239</v>
      </c>
      <c r="Q244" s="44">
        <f t="shared" si="82"/>
        <v>0</v>
      </c>
      <c r="R244" s="44">
        <f t="shared" si="83"/>
        <v>0</v>
      </c>
      <c r="S244" s="44">
        <f t="shared" si="84"/>
        <v>0</v>
      </c>
      <c r="T244" s="44">
        <f t="shared" si="85"/>
        <v>0</v>
      </c>
      <c r="U244" s="44">
        <f t="shared" si="86"/>
        <v>0</v>
      </c>
      <c r="V244" s="44">
        <f t="shared" si="87"/>
        <v>0</v>
      </c>
      <c r="W244" s="45"/>
      <c r="X244" s="44">
        <f t="shared" si="88"/>
        <v>0</v>
      </c>
      <c r="Y244" s="44">
        <f t="shared" si="89"/>
        <v>0</v>
      </c>
      <c r="Z244" s="44">
        <f t="shared" si="90"/>
        <v>0</v>
      </c>
      <c r="AA244" s="44">
        <f t="shared" si="91"/>
        <v>0</v>
      </c>
      <c r="AB244" s="44">
        <f t="shared" si="92"/>
        <v>0</v>
      </c>
      <c r="AC244" s="44">
        <f t="shared" si="93"/>
        <v>0</v>
      </c>
      <c r="AD244" s="44">
        <f t="shared" si="94"/>
        <v>0</v>
      </c>
    </row>
    <row r="245" spans="1:30" x14ac:dyDescent="0.2">
      <c r="A245" s="182">
        <v>240</v>
      </c>
      <c r="B245" s="93"/>
      <c r="C245" s="48"/>
      <c r="D245" s="39" t="str">
        <f t="shared" si="76"/>
        <v/>
      </c>
      <c r="E245" s="92"/>
      <c r="F245" s="188"/>
      <c r="G245" s="110"/>
      <c r="H245" s="47"/>
      <c r="I245" s="49">
        <f t="shared" si="77"/>
        <v>1565.7700000000004</v>
      </c>
      <c r="J245" s="183"/>
      <c r="K245" s="153">
        <f t="shared" si="78"/>
        <v>249.85000000000014</v>
      </c>
      <c r="L245" s="47"/>
      <c r="M245" s="47"/>
      <c r="N245" s="41">
        <f t="shared" si="79"/>
        <v>25.2</v>
      </c>
      <c r="O245" s="50">
        <f t="shared" si="80"/>
        <v>1590.9700000000005</v>
      </c>
      <c r="P245" s="51">
        <f t="shared" si="81"/>
        <v>240</v>
      </c>
      <c r="Q245" s="44">
        <f t="shared" si="82"/>
        <v>0</v>
      </c>
      <c r="R245" s="44">
        <f t="shared" si="83"/>
        <v>0</v>
      </c>
      <c r="S245" s="44">
        <f t="shared" si="84"/>
        <v>0</v>
      </c>
      <c r="T245" s="44">
        <f t="shared" si="85"/>
        <v>0</v>
      </c>
      <c r="U245" s="44">
        <f t="shared" si="86"/>
        <v>0</v>
      </c>
      <c r="V245" s="44">
        <f t="shared" si="87"/>
        <v>0</v>
      </c>
      <c r="W245" s="45"/>
      <c r="X245" s="44">
        <f t="shared" si="88"/>
        <v>0</v>
      </c>
      <c r="Y245" s="44">
        <f t="shared" si="89"/>
        <v>0</v>
      </c>
      <c r="Z245" s="44">
        <f t="shared" si="90"/>
        <v>0</v>
      </c>
      <c r="AA245" s="44">
        <f t="shared" si="91"/>
        <v>0</v>
      </c>
      <c r="AB245" s="44">
        <f t="shared" si="92"/>
        <v>0</v>
      </c>
      <c r="AC245" s="44">
        <f t="shared" si="93"/>
        <v>0</v>
      </c>
      <c r="AD245" s="44">
        <f t="shared" si="94"/>
        <v>0</v>
      </c>
    </row>
    <row r="246" spans="1:30" x14ac:dyDescent="0.2">
      <c r="A246" s="182">
        <v>241</v>
      </c>
      <c r="B246" s="93"/>
      <c r="C246" s="48"/>
      <c r="D246" s="39" t="str">
        <f t="shared" si="76"/>
        <v/>
      </c>
      <c r="E246" s="92"/>
      <c r="F246" s="188"/>
      <c r="G246" s="110"/>
      <c r="H246" s="47"/>
      <c r="I246" s="49">
        <f t="shared" si="77"/>
        <v>1565.7700000000004</v>
      </c>
      <c r="J246" s="183"/>
      <c r="K246" s="153">
        <f t="shared" si="78"/>
        <v>249.85000000000014</v>
      </c>
      <c r="L246" s="47"/>
      <c r="M246" s="47"/>
      <c r="N246" s="41">
        <f t="shared" si="79"/>
        <v>25.2</v>
      </c>
      <c r="O246" s="50">
        <f t="shared" si="80"/>
        <v>1590.9700000000005</v>
      </c>
      <c r="P246" s="51">
        <f t="shared" si="81"/>
        <v>241</v>
      </c>
      <c r="Q246" s="44">
        <f t="shared" si="82"/>
        <v>0</v>
      </c>
      <c r="R246" s="44">
        <f t="shared" si="83"/>
        <v>0</v>
      </c>
      <c r="S246" s="44">
        <f t="shared" si="84"/>
        <v>0</v>
      </c>
      <c r="T246" s="44">
        <f t="shared" si="85"/>
        <v>0</v>
      </c>
      <c r="U246" s="44">
        <f t="shared" si="86"/>
        <v>0</v>
      </c>
      <c r="V246" s="44">
        <f t="shared" si="87"/>
        <v>0</v>
      </c>
      <c r="W246" s="45"/>
      <c r="X246" s="44">
        <f t="shared" si="88"/>
        <v>0</v>
      </c>
      <c r="Y246" s="44">
        <f t="shared" si="89"/>
        <v>0</v>
      </c>
      <c r="Z246" s="44">
        <f t="shared" si="90"/>
        <v>0</v>
      </c>
      <c r="AA246" s="44">
        <f t="shared" si="91"/>
        <v>0</v>
      </c>
      <c r="AB246" s="44">
        <f t="shared" si="92"/>
        <v>0</v>
      </c>
      <c r="AC246" s="44">
        <f t="shared" si="93"/>
        <v>0</v>
      </c>
      <c r="AD246" s="44">
        <f t="shared" si="94"/>
        <v>0</v>
      </c>
    </row>
    <row r="247" spans="1:30" x14ac:dyDescent="0.2">
      <c r="A247" s="182">
        <v>242</v>
      </c>
      <c r="B247" s="93"/>
      <c r="C247" s="48"/>
      <c r="D247" s="39" t="str">
        <f t="shared" si="76"/>
        <v/>
      </c>
      <c r="E247" s="92"/>
      <c r="F247" s="188"/>
      <c r="G247" s="110"/>
      <c r="H247" s="47"/>
      <c r="I247" s="49">
        <f t="shared" si="77"/>
        <v>1565.7700000000004</v>
      </c>
      <c r="J247" s="183"/>
      <c r="K247" s="153">
        <f t="shared" si="78"/>
        <v>249.85000000000014</v>
      </c>
      <c r="L247" s="47"/>
      <c r="M247" s="47"/>
      <c r="N247" s="41">
        <f t="shared" si="79"/>
        <v>25.2</v>
      </c>
      <c r="O247" s="50">
        <f t="shared" si="80"/>
        <v>1590.9700000000005</v>
      </c>
      <c r="P247" s="51">
        <f t="shared" si="81"/>
        <v>242</v>
      </c>
      <c r="Q247" s="44">
        <f t="shared" si="82"/>
        <v>0</v>
      </c>
      <c r="R247" s="44">
        <f t="shared" si="83"/>
        <v>0</v>
      </c>
      <c r="S247" s="44">
        <f t="shared" si="84"/>
        <v>0</v>
      </c>
      <c r="T247" s="44">
        <f t="shared" si="85"/>
        <v>0</v>
      </c>
      <c r="U247" s="44">
        <f t="shared" si="86"/>
        <v>0</v>
      </c>
      <c r="V247" s="44">
        <f t="shared" si="87"/>
        <v>0</v>
      </c>
      <c r="W247" s="45"/>
      <c r="X247" s="44">
        <f t="shared" si="88"/>
        <v>0</v>
      </c>
      <c r="Y247" s="44">
        <f t="shared" si="89"/>
        <v>0</v>
      </c>
      <c r="Z247" s="44">
        <f t="shared" si="90"/>
        <v>0</v>
      </c>
      <c r="AA247" s="44">
        <f t="shared" si="91"/>
        <v>0</v>
      </c>
      <c r="AB247" s="44">
        <f t="shared" si="92"/>
        <v>0</v>
      </c>
      <c r="AC247" s="44">
        <f t="shared" si="93"/>
        <v>0</v>
      </c>
      <c r="AD247" s="44">
        <f t="shared" si="94"/>
        <v>0</v>
      </c>
    </row>
    <row r="248" spans="1:30" x14ac:dyDescent="0.2">
      <c r="A248" s="182">
        <v>243</v>
      </c>
      <c r="B248" s="93"/>
      <c r="C248" s="48"/>
      <c r="D248" s="39" t="str">
        <f t="shared" si="76"/>
        <v/>
      </c>
      <c r="E248" s="92"/>
      <c r="F248" s="188"/>
      <c r="G248" s="110"/>
      <c r="H248" s="47"/>
      <c r="I248" s="49">
        <f t="shared" si="77"/>
        <v>1565.7700000000004</v>
      </c>
      <c r="J248" s="183"/>
      <c r="K248" s="153">
        <f t="shared" si="78"/>
        <v>249.85000000000014</v>
      </c>
      <c r="L248" s="47"/>
      <c r="M248" s="47"/>
      <c r="N248" s="41">
        <f t="shared" si="79"/>
        <v>25.2</v>
      </c>
      <c r="O248" s="50">
        <f t="shared" si="80"/>
        <v>1590.9700000000005</v>
      </c>
      <c r="P248" s="51">
        <f t="shared" si="81"/>
        <v>243</v>
      </c>
      <c r="Q248" s="44">
        <f t="shared" si="82"/>
        <v>0</v>
      </c>
      <c r="R248" s="44">
        <f t="shared" si="83"/>
        <v>0</v>
      </c>
      <c r="S248" s="44">
        <f t="shared" si="84"/>
        <v>0</v>
      </c>
      <c r="T248" s="44">
        <f t="shared" si="85"/>
        <v>0</v>
      </c>
      <c r="U248" s="44">
        <f t="shared" si="86"/>
        <v>0</v>
      </c>
      <c r="V248" s="44">
        <f t="shared" si="87"/>
        <v>0</v>
      </c>
      <c r="W248" s="45"/>
      <c r="X248" s="44">
        <f t="shared" si="88"/>
        <v>0</v>
      </c>
      <c r="Y248" s="44">
        <f t="shared" si="89"/>
        <v>0</v>
      </c>
      <c r="Z248" s="44">
        <f t="shared" si="90"/>
        <v>0</v>
      </c>
      <c r="AA248" s="44">
        <f t="shared" si="91"/>
        <v>0</v>
      </c>
      <c r="AB248" s="44">
        <f t="shared" si="92"/>
        <v>0</v>
      </c>
      <c r="AC248" s="44">
        <f t="shared" si="93"/>
        <v>0</v>
      </c>
      <c r="AD248" s="44">
        <f t="shared" si="94"/>
        <v>0</v>
      </c>
    </row>
    <row r="249" spans="1:30" x14ac:dyDescent="0.2">
      <c r="A249" s="182">
        <v>244</v>
      </c>
      <c r="B249" s="93"/>
      <c r="C249" s="48"/>
      <c r="D249" s="39" t="str">
        <f t="shared" si="76"/>
        <v/>
      </c>
      <c r="E249" s="92"/>
      <c r="F249" s="188"/>
      <c r="G249" s="110"/>
      <c r="H249" s="47"/>
      <c r="I249" s="49">
        <f t="shared" si="77"/>
        <v>1565.7700000000004</v>
      </c>
      <c r="J249" s="183"/>
      <c r="K249" s="153">
        <f t="shared" si="78"/>
        <v>249.85000000000014</v>
      </c>
      <c r="L249" s="47"/>
      <c r="M249" s="47"/>
      <c r="N249" s="41">
        <f t="shared" si="79"/>
        <v>25.2</v>
      </c>
      <c r="O249" s="50">
        <f t="shared" si="80"/>
        <v>1590.9700000000005</v>
      </c>
      <c r="P249" s="51">
        <f t="shared" si="81"/>
        <v>244</v>
      </c>
      <c r="Q249" s="44">
        <f t="shared" si="82"/>
        <v>0</v>
      </c>
      <c r="R249" s="44">
        <f t="shared" si="83"/>
        <v>0</v>
      </c>
      <c r="S249" s="44">
        <f t="shared" si="84"/>
        <v>0</v>
      </c>
      <c r="T249" s="44">
        <f t="shared" si="85"/>
        <v>0</v>
      </c>
      <c r="U249" s="44">
        <f t="shared" si="86"/>
        <v>0</v>
      </c>
      <c r="V249" s="44">
        <f t="shared" si="87"/>
        <v>0</v>
      </c>
      <c r="W249" s="45"/>
      <c r="X249" s="44">
        <f t="shared" si="88"/>
        <v>0</v>
      </c>
      <c r="Y249" s="44">
        <f t="shared" si="89"/>
        <v>0</v>
      </c>
      <c r="Z249" s="44">
        <f t="shared" si="90"/>
        <v>0</v>
      </c>
      <c r="AA249" s="44">
        <f t="shared" si="91"/>
        <v>0</v>
      </c>
      <c r="AB249" s="44">
        <f t="shared" si="92"/>
        <v>0</v>
      </c>
      <c r="AC249" s="44">
        <f t="shared" si="93"/>
        <v>0</v>
      </c>
      <c r="AD249" s="44">
        <f t="shared" si="94"/>
        <v>0</v>
      </c>
    </row>
    <row r="250" spans="1:30" x14ac:dyDescent="0.2">
      <c r="A250" s="182">
        <v>245</v>
      </c>
      <c r="B250" s="93"/>
      <c r="C250" s="48"/>
      <c r="D250" s="39" t="str">
        <f t="shared" si="76"/>
        <v/>
      </c>
      <c r="E250" s="92"/>
      <c r="F250" s="188"/>
      <c r="G250" s="110"/>
      <c r="H250" s="47"/>
      <c r="I250" s="49">
        <f t="shared" si="77"/>
        <v>1565.7700000000004</v>
      </c>
      <c r="J250" s="183"/>
      <c r="K250" s="153">
        <f t="shared" si="78"/>
        <v>249.85000000000014</v>
      </c>
      <c r="L250" s="47"/>
      <c r="M250" s="47"/>
      <c r="N250" s="41">
        <f t="shared" si="79"/>
        <v>25.2</v>
      </c>
      <c r="O250" s="50">
        <f t="shared" si="80"/>
        <v>1590.9700000000005</v>
      </c>
      <c r="P250" s="51">
        <f t="shared" si="81"/>
        <v>245</v>
      </c>
      <c r="Q250" s="44">
        <f t="shared" si="82"/>
        <v>0</v>
      </c>
      <c r="R250" s="44">
        <f t="shared" si="83"/>
        <v>0</v>
      </c>
      <c r="S250" s="44">
        <f t="shared" si="84"/>
        <v>0</v>
      </c>
      <c r="T250" s="44">
        <f t="shared" si="85"/>
        <v>0</v>
      </c>
      <c r="U250" s="44">
        <f t="shared" si="86"/>
        <v>0</v>
      </c>
      <c r="V250" s="44">
        <f t="shared" si="87"/>
        <v>0</v>
      </c>
      <c r="W250" s="45"/>
      <c r="X250" s="44">
        <f t="shared" si="88"/>
        <v>0</v>
      </c>
      <c r="Y250" s="44">
        <f t="shared" si="89"/>
        <v>0</v>
      </c>
      <c r="Z250" s="44">
        <f t="shared" si="90"/>
        <v>0</v>
      </c>
      <c r="AA250" s="44">
        <f t="shared" si="91"/>
        <v>0</v>
      </c>
      <c r="AB250" s="44">
        <f t="shared" si="92"/>
        <v>0</v>
      </c>
      <c r="AC250" s="44">
        <f t="shared" si="93"/>
        <v>0</v>
      </c>
      <c r="AD250" s="44">
        <f t="shared" si="94"/>
        <v>0</v>
      </c>
    </row>
    <row r="251" spans="1:30" x14ac:dyDescent="0.2">
      <c r="A251" s="182">
        <v>246</v>
      </c>
      <c r="B251" s="93"/>
      <c r="C251" s="48"/>
      <c r="D251" s="39" t="str">
        <f t="shared" ref="D251:D314" si="95">+IF((G251-H251+L251-M251)=(SUM(Q251:V251)-SUM(X251:AD251)),"","VENTILATION")</f>
        <v/>
      </c>
      <c r="E251" s="92"/>
      <c r="F251" s="188"/>
      <c r="G251" s="110"/>
      <c r="H251" s="47"/>
      <c r="I251" s="49">
        <f t="shared" ref="I251:I314" si="96">+G251-H251+I250</f>
        <v>1565.7700000000004</v>
      </c>
      <c r="J251" s="183"/>
      <c r="K251" s="153">
        <f t="shared" ref="K251:K314" si="97">IF(J251&lt;&gt;"",K250+G251-H251,K250)</f>
        <v>249.85000000000014</v>
      </c>
      <c r="L251" s="47"/>
      <c r="M251" s="47"/>
      <c r="N251" s="41">
        <f t="shared" ref="N251:N314" si="98">+L251-M251+N250</f>
        <v>25.2</v>
      </c>
      <c r="O251" s="50">
        <f t="shared" ref="O251:O314" si="99">+N251+I251</f>
        <v>1590.9700000000005</v>
      </c>
      <c r="P251" s="51">
        <f t="shared" ref="P251:P314" si="100">IF(ISBLANK(A251),"",A251)</f>
        <v>246</v>
      </c>
      <c r="Q251" s="44">
        <f t="shared" ref="Q251:Q314" si="101">IF(E251=8,SUM(G251+L251),0)</f>
        <v>0</v>
      </c>
      <c r="R251" s="44">
        <f t="shared" ref="R251:R314" si="102">IF(E251=9,SUM(G251+L251),0)</f>
        <v>0</v>
      </c>
      <c r="S251" s="44">
        <f t="shared" ref="S251:S314" si="103">IF(E251=10,SUM(G251+L251),0)</f>
        <v>0</v>
      </c>
      <c r="T251" s="44">
        <f t="shared" ref="T251:T314" si="104">IF(E251=11,SUM(G251+L251),0)</f>
        <v>0</v>
      </c>
      <c r="U251" s="44">
        <f t="shared" ref="U251:U314" si="105">IF(E251=12,SUM(G251+L251),0)</f>
        <v>0</v>
      </c>
      <c r="V251" s="44">
        <f t="shared" ref="V251:V314" si="106">IF(E251=13,SUM(G251+L251),0)</f>
        <v>0</v>
      </c>
      <c r="W251" s="45"/>
      <c r="X251" s="44">
        <f t="shared" ref="X251:X314" si="107">IF(E251=1,SUM(H251+M251),0)</f>
        <v>0</v>
      </c>
      <c r="Y251" s="44">
        <f t="shared" ref="Y251:Y314" si="108">IF(E251=2,SUM(H251+M251),0)</f>
        <v>0</v>
      </c>
      <c r="Z251" s="44">
        <f t="shared" ref="Z251:Z314" si="109">IF(E251=3,SUM(H251+M251),0)</f>
        <v>0</v>
      </c>
      <c r="AA251" s="44">
        <f t="shared" ref="AA251:AA314" si="110">IF(E251=4,SUM(H251+M251),0)</f>
        <v>0</v>
      </c>
      <c r="AB251" s="44">
        <f t="shared" ref="AB251:AB314" si="111">IF(E251=5,SUM(H251+M251),0)</f>
        <v>0</v>
      </c>
      <c r="AC251" s="44">
        <f t="shared" ref="AC251:AC314" si="112">IF(E251=6,SUM(H251+M251),0)</f>
        <v>0</v>
      </c>
      <c r="AD251" s="44">
        <f t="shared" ref="AD251:AD314" si="113">IF(E251=7,SUM(H251+M251),0)</f>
        <v>0</v>
      </c>
    </row>
    <row r="252" spans="1:30" x14ac:dyDescent="0.2">
      <c r="A252" s="182">
        <v>247</v>
      </c>
      <c r="B252" s="93"/>
      <c r="C252" s="48"/>
      <c r="D252" s="39" t="str">
        <f t="shared" si="95"/>
        <v/>
      </c>
      <c r="E252" s="92"/>
      <c r="F252" s="188"/>
      <c r="G252" s="110"/>
      <c r="H252" s="47"/>
      <c r="I252" s="49">
        <f t="shared" si="96"/>
        <v>1565.7700000000004</v>
      </c>
      <c r="J252" s="183"/>
      <c r="K252" s="153">
        <f t="shared" si="97"/>
        <v>249.85000000000014</v>
      </c>
      <c r="L252" s="47"/>
      <c r="M252" s="47"/>
      <c r="N252" s="41">
        <f t="shared" si="98"/>
        <v>25.2</v>
      </c>
      <c r="O252" s="50">
        <f t="shared" si="99"/>
        <v>1590.9700000000005</v>
      </c>
      <c r="P252" s="51">
        <f t="shared" si="100"/>
        <v>247</v>
      </c>
      <c r="Q252" s="44">
        <f t="shared" si="101"/>
        <v>0</v>
      </c>
      <c r="R252" s="44">
        <f t="shared" si="102"/>
        <v>0</v>
      </c>
      <c r="S252" s="44">
        <f t="shared" si="103"/>
        <v>0</v>
      </c>
      <c r="T252" s="44">
        <f t="shared" si="104"/>
        <v>0</v>
      </c>
      <c r="U252" s="44">
        <f t="shared" si="105"/>
        <v>0</v>
      </c>
      <c r="V252" s="44">
        <f t="shared" si="106"/>
        <v>0</v>
      </c>
      <c r="W252" s="45"/>
      <c r="X252" s="44">
        <f t="shared" si="107"/>
        <v>0</v>
      </c>
      <c r="Y252" s="44">
        <f t="shared" si="108"/>
        <v>0</v>
      </c>
      <c r="Z252" s="44">
        <f t="shared" si="109"/>
        <v>0</v>
      </c>
      <c r="AA252" s="44">
        <f t="shared" si="110"/>
        <v>0</v>
      </c>
      <c r="AB252" s="44">
        <f t="shared" si="111"/>
        <v>0</v>
      </c>
      <c r="AC252" s="44">
        <f t="shared" si="112"/>
        <v>0</v>
      </c>
      <c r="AD252" s="44">
        <f t="shared" si="113"/>
        <v>0</v>
      </c>
    </row>
    <row r="253" spans="1:30" x14ac:dyDescent="0.2">
      <c r="A253" s="182">
        <v>248</v>
      </c>
      <c r="B253" s="93"/>
      <c r="C253" s="48"/>
      <c r="D253" s="39" t="str">
        <f t="shared" si="95"/>
        <v/>
      </c>
      <c r="E253" s="92"/>
      <c r="F253" s="188"/>
      <c r="G253" s="110"/>
      <c r="H253" s="47"/>
      <c r="I253" s="49">
        <f t="shared" si="96"/>
        <v>1565.7700000000004</v>
      </c>
      <c r="J253" s="183"/>
      <c r="K253" s="153">
        <f t="shared" si="97"/>
        <v>249.85000000000014</v>
      </c>
      <c r="L253" s="47"/>
      <c r="M253" s="47"/>
      <c r="N253" s="41">
        <f t="shared" si="98"/>
        <v>25.2</v>
      </c>
      <c r="O253" s="50">
        <f t="shared" si="99"/>
        <v>1590.9700000000005</v>
      </c>
      <c r="P253" s="51">
        <f t="shared" si="100"/>
        <v>248</v>
      </c>
      <c r="Q253" s="44">
        <f t="shared" si="101"/>
        <v>0</v>
      </c>
      <c r="R253" s="44">
        <f t="shared" si="102"/>
        <v>0</v>
      </c>
      <c r="S253" s="44">
        <f t="shared" si="103"/>
        <v>0</v>
      </c>
      <c r="T253" s="44">
        <f t="shared" si="104"/>
        <v>0</v>
      </c>
      <c r="U253" s="44">
        <f t="shared" si="105"/>
        <v>0</v>
      </c>
      <c r="V253" s="44">
        <f t="shared" si="106"/>
        <v>0</v>
      </c>
      <c r="W253" s="45"/>
      <c r="X253" s="44">
        <f t="shared" si="107"/>
        <v>0</v>
      </c>
      <c r="Y253" s="44">
        <f t="shared" si="108"/>
        <v>0</v>
      </c>
      <c r="Z253" s="44">
        <f t="shared" si="109"/>
        <v>0</v>
      </c>
      <c r="AA253" s="44">
        <f t="shared" si="110"/>
        <v>0</v>
      </c>
      <c r="AB253" s="44">
        <f t="shared" si="111"/>
        <v>0</v>
      </c>
      <c r="AC253" s="44">
        <f t="shared" si="112"/>
        <v>0</v>
      </c>
      <c r="AD253" s="44">
        <f t="shared" si="113"/>
        <v>0</v>
      </c>
    </row>
    <row r="254" spans="1:30" x14ac:dyDescent="0.2">
      <c r="A254" s="182">
        <v>249</v>
      </c>
      <c r="B254" s="93"/>
      <c r="C254" s="48"/>
      <c r="D254" s="39" t="str">
        <f t="shared" si="95"/>
        <v/>
      </c>
      <c r="E254" s="92"/>
      <c r="F254" s="188"/>
      <c r="G254" s="110"/>
      <c r="H254" s="47"/>
      <c r="I254" s="49">
        <f t="shared" si="96"/>
        <v>1565.7700000000004</v>
      </c>
      <c r="J254" s="183"/>
      <c r="K254" s="153">
        <f t="shared" si="97"/>
        <v>249.85000000000014</v>
      </c>
      <c r="L254" s="47"/>
      <c r="M254" s="47"/>
      <c r="N254" s="41">
        <f t="shared" si="98"/>
        <v>25.2</v>
      </c>
      <c r="O254" s="50">
        <f t="shared" si="99"/>
        <v>1590.9700000000005</v>
      </c>
      <c r="P254" s="51">
        <f t="shared" si="100"/>
        <v>249</v>
      </c>
      <c r="Q254" s="44">
        <f t="shared" si="101"/>
        <v>0</v>
      </c>
      <c r="R254" s="44">
        <f t="shared" si="102"/>
        <v>0</v>
      </c>
      <c r="S254" s="44">
        <f t="shared" si="103"/>
        <v>0</v>
      </c>
      <c r="T254" s="44">
        <f t="shared" si="104"/>
        <v>0</v>
      </c>
      <c r="U254" s="44">
        <f t="shared" si="105"/>
        <v>0</v>
      </c>
      <c r="V254" s="44">
        <f t="shared" si="106"/>
        <v>0</v>
      </c>
      <c r="W254" s="45"/>
      <c r="X254" s="44">
        <f t="shared" si="107"/>
        <v>0</v>
      </c>
      <c r="Y254" s="44">
        <f t="shared" si="108"/>
        <v>0</v>
      </c>
      <c r="Z254" s="44">
        <f t="shared" si="109"/>
        <v>0</v>
      </c>
      <c r="AA254" s="44">
        <f t="shared" si="110"/>
        <v>0</v>
      </c>
      <c r="AB254" s="44">
        <f t="shared" si="111"/>
        <v>0</v>
      </c>
      <c r="AC254" s="44">
        <f t="shared" si="112"/>
        <v>0</v>
      </c>
      <c r="AD254" s="44">
        <f t="shared" si="113"/>
        <v>0</v>
      </c>
    </row>
    <row r="255" spans="1:30" x14ac:dyDescent="0.2">
      <c r="A255" s="182">
        <v>250</v>
      </c>
      <c r="B255" s="93"/>
      <c r="C255" s="48"/>
      <c r="D255" s="39" t="str">
        <f t="shared" si="95"/>
        <v/>
      </c>
      <c r="E255" s="92"/>
      <c r="F255" s="188"/>
      <c r="G255" s="110"/>
      <c r="H255" s="47"/>
      <c r="I255" s="49">
        <f t="shared" si="96"/>
        <v>1565.7700000000004</v>
      </c>
      <c r="J255" s="183"/>
      <c r="K255" s="153">
        <f t="shared" si="97"/>
        <v>249.85000000000014</v>
      </c>
      <c r="L255" s="47"/>
      <c r="M255" s="47"/>
      <c r="N255" s="41">
        <f t="shared" si="98"/>
        <v>25.2</v>
      </c>
      <c r="O255" s="50">
        <f t="shared" si="99"/>
        <v>1590.9700000000005</v>
      </c>
      <c r="P255" s="51">
        <f t="shared" si="100"/>
        <v>250</v>
      </c>
      <c r="Q255" s="44">
        <f t="shared" si="101"/>
        <v>0</v>
      </c>
      <c r="R255" s="44">
        <f t="shared" si="102"/>
        <v>0</v>
      </c>
      <c r="S255" s="44">
        <f t="shared" si="103"/>
        <v>0</v>
      </c>
      <c r="T255" s="44">
        <f t="shared" si="104"/>
        <v>0</v>
      </c>
      <c r="U255" s="44">
        <f t="shared" si="105"/>
        <v>0</v>
      </c>
      <c r="V255" s="44">
        <f t="shared" si="106"/>
        <v>0</v>
      </c>
      <c r="W255" s="45"/>
      <c r="X255" s="44">
        <f t="shared" si="107"/>
        <v>0</v>
      </c>
      <c r="Y255" s="44">
        <f t="shared" si="108"/>
        <v>0</v>
      </c>
      <c r="Z255" s="44">
        <f t="shared" si="109"/>
        <v>0</v>
      </c>
      <c r="AA255" s="44">
        <f t="shared" si="110"/>
        <v>0</v>
      </c>
      <c r="AB255" s="44">
        <f t="shared" si="111"/>
        <v>0</v>
      </c>
      <c r="AC255" s="44">
        <f t="shared" si="112"/>
        <v>0</v>
      </c>
      <c r="AD255" s="44">
        <f t="shared" si="113"/>
        <v>0</v>
      </c>
    </row>
    <row r="256" spans="1:30" x14ac:dyDescent="0.2">
      <c r="A256" s="182">
        <v>251</v>
      </c>
      <c r="B256" s="93"/>
      <c r="C256" s="48"/>
      <c r="D256" s="39" t="str">
        <f t="shared" si="95"/>
        <v/>
      </c>
      <c r="E256" s="92"/>
      <c r="F256" s="188"/>
      <c r="G256" s="110"/>
      <c r="H256" s="47"/>
      <c r="I256" s="49">
        <f t="shared" si="96"/>
        <v>1565.7700000000004</v>
      </c>
      <c r="J256" s="183"/>
      <c r="K256" s="153">
        <f t="shared" si="97"/>
        <v>249.85000000000014</v>
      </c>
      <c r="L256" s="47"/>
      <c r="M256" s="47"/>
      <c r="N256" s="41">
        <f t="shared" si="98"/>
        <v>25.2</v>
      </c>
      <c r="O256" s="50">
        <f t="shared" si="99"/>
        <v>1590.9700000000005</v>
      </c>
      <c r="P256" s="51">
        <f t="shared" si="100"/>
        <v>251</v>
      </c>
      <c r="Q256" s="44">
        <f t="shared" si="101"/>
        <v>0</v>
      </c>
      <c r="R256" s="44">
        <f t="shared" si="102"/>
        <v>0</v>
      </c>
      <c r="S256" s="44">
        <f t="shared" si="103"/>
        <v>0</v>
      </c>
      <c r="T256" s="44">
        <f t="shared" si="104"/>
        <v>0</v>
      </c>
      <c r="U256" s="44">
        <f t="shared" si="105"/>
        <v>0</v>
      </c>
      <c r="V256" s="44">
        <f t="shared" si="106"/>
        <v>0</v>
      </c>
      <c r="W256" s="45"/>
      <c r="X256" s="44">
        <f t="shared" si="107"/>
        <v>0</v>
      </c>
      <c r="Y256" s="44">
        <f t="shared" si="108"/>
        <v>0</v>
      </c>
      <c r="Z256" s="44">
        <f t="shared" si="109"/>
        <v>0</v>
      </c>
      <c r="AA256" s="44">
        <f t="shared" si="110"/>
        <v>0</v>
      </c>
      <c r="AB256" s="44">
        <f t="shared" si="111"/>
        <v>0</v>
      </c>
      <c r="AC256" s="44">
        <f t="shared" si="112"/>
        <v>0</v>
      </c>
      <c r="AD256" s="44">
        <f t="shared" si="113"/>
        <v>0</v>
      </c>
    </row>
    <row r="257" spans="1:30" x14ac:dyDescent="0.2">
      <c r="A257" s="182">
        <v>252</v>
      </c>
      <c r="B257" s="93"/>
      <c r="C257" s="48"/>
      <c r="D257" s="39" t="str">
        <f t="shared" si="95"/>
        <v/>
      </c>
      <c r="E257" s="92"/>
      <c r="F257" s="188"/>
      <c r="G257" s="110"/>
      <c r="H257" s="47"/>
      <c r="I257" s="49">
        <f t="shared" si="96"/>
        <v>1565.7700000000004</v>
      </c>
      <c r="J257" s="183"/>
      <c r="K257" s="153">
        <f t="shared" si="97"/>
        <v>249.85000000000014</v>
      </c>
      <c r="L257" s="47"/>
      <c r="M257" s="47"/>
      <c r="N257" s="41">
        <f t="shared" si="98"/>
        <v>25.2</v>
      </c>
      <c r="O257" s="50">
        <f t="shared" si="99"/>
        <v>1590.9700000000005</v>
      </c>
      <c r="P257" s="51">
        <f t="shared" si="100"/>
        <v>252</v>
      </c>
      <c r="Q257" s="44">
        <f t="shared" si="101"/>
        <v>0</v>
      </c>
      <c r="R257" s="44">
        <f t="shared" si="102"/>
        <v>0</v>
      </c>
      <c r="S257" s="44">
        <f t="shared" si="103"/>
        <v>0</v>
      </c>
      <c r="T257" s="44">
        <f t="shared" si="104"/>
        <v>0</v>
      </c>
      <c r="U257" s="44">
        <f t="shared" si="105"/>
        <v>0</v>
      </c>
      <c r="V257" s="44">
        <f t="shared" si="106"/>
        <v>0</v>
      </c>
      <c r="W257" s="45"/>
      <c r="X257" s="44">
        <f t="shared" si="107"/>
        <v>0</v>
      </c>
      <c r="Y257" s="44">
        <f t="shared" si="108"/>
        <v>0</v>
      </c>
      <c r="Z257" s="44">
        <f t="shared" si="109"/>
        <v>0</v>
      </c>
      <c r="AA257" s="44">
        <f t="shared" si="110"/>
        <v>0</v>
      </c>
      <c r="AB257" s="44">
        <f t="shared" si="111"/>
        <v>0</v>
      </c>
      <c r="AC257" s="44">
        <f t="shared" si="112"/>
        <v>0</v>
      </c>
      <c r="AD257" s="44">
        <f t="shared" si="113"/>
        <v>0</v>
      </c>
    </row>
    <row r="258" spans="1:30" x14ac:dyDescent="0.2">
      <c r="A258" s="182">
        <v>253</v>
      </c>
      <c r="B258" s="93"/>
      <c r="C258" s="48"/>
      <c r="D258" s="39" t="str">
        <f t="shared" si="95"/>
        <v/>
      </c>
      <c r="E258" s="92"/>
      <c r="F258" s="188"/>
      <c r="G258" s="110"/>
      <c r="H258" s="47"/>
      <c r="I258" s="49">
        <f t="shared" si="96"/>
        <v>1565.7700000000004</v>
      </c>
      <c r="J258" s="183"/>
      <c r="K258" s="153">
        <f t="shared" si="97"/>
        <v>249.85000000000014</v>
      </c>
      <c r="L258" s="47"/>
      <c r="M258" s="47"/>
      <c r="N258" s="41">
        <f t="shared" si="98"/>
        <v>25.2</v>
      </c>
      <c r="O258" s="50">
        <f t="shared" si="99"/>
        <v>1590.9700000000005</v>
      </c>
      <c r="P258" s="51">
        <f t="shared" si="100"/>
        <v>253</v>
      </c>
      <c r="Q258" s="44">
        <f t="shared" si="101"/>
        <v>0</v>
      </c>
      <c r="R258" s="44">
        <f t="shared" si="102"/>
        <v>0</v>
      </c>
      <c r="S258" s="44">
        <f t="shared" si="103"/>
        <v>0</v>
      </c>
      <c r="T258" s="44">
        <f t="shared" si="104"/>
        <v>0</v>
      </c>
      <c r="U258" s="44">
        <f t="shared" si="105"/>
        <v>0</v>
      </c>
      <c r="V258" s="44">
        <f t="shared" si="106"/>
        <v>0</v>
      </c>
      <c r="W258" s="45"/>
      <c r="X258" s="44">
        <f t="shared" si="107"/>
        <v>0</v>
      </c>
      <c r="Y258" s="44">
        <f t="shared" si="108"/>
        <v>0</v>
      </c>
      <c r="Z258" s="44">
        <f t="shared" si="109"/>
        <v>0</v>
      </c>
      <c r="AA258" s="44">
        <f t="shared" si="110"/>
        <v>0</v>
      </c>
      <c r="AB258" s="44">
        <f t="shared" si="111"/>
        <v>0</v>
      </c>
      <c r="AC258" s="44">
        <f t="shared" si="112"/>
        <v>0</v>
      </c>
      <c r="AD258" s="44">
        <f t="shared" si="113"/>
        <v>0</v>
      </c>
    </row>
    <row r="259" spans="1:30" x14ac:dyDescent="0.2">
      <c r="A259" s="182">
        <v>254</v>
      </c>
      <c r="B259" s="93"/>
      <c r="C259" s="48"/>
      <c r="D259" s="39" t="str">
        <f t="shared" si="95"/>
        <v/>
      </c>
      <c r="E259" s="92"/>
      <c r="F259" s="188"/>
      <c r="G259" s="110"/>
      <c r="H259" s="47"/>
      <c r="I259" s="49">
        <f t="shared" si="96"/>
        <v>1565.7700000000004</v>
      </c>
      <c r="J259" s="183"/>
      <c r="K259" s="153">
        <f t="shared" si="97"/>
        <v>249.85000000000014</v>
      </c>
      <c r="L259" s="47"/>
      <c r="M259" s="47"/>
      <c r="N259" s="41">
        <f t="shared" si="98"/>
        <v>25.2</v>
      </c>
      <c r="O259" s="50">
        <f t="shared" si="99"/>
        <v>1590.9700000000005</v>
      </c>
      <c r="P259" s="51">
        <f t="shared" si="100"/>
        <v>254</v>
      </c>
      <c r="Q259" s="44">
        <f t="shared" si="101"/>
        <v>0</v>
      </c>
      <c r="R259" s="44">
        <f t="shared" si="102"/>
        <v>0</v>
      </c>
      <c r="S259" s="44">
        <f t="shared" si="103"/>
        <v>0</v>
      </c>
      <c r="T259" s="44">
        <f t="shared" si="104"/>
        <v>0</v>
      </c>
      <c r="U259" s="44">
        <f t="shared" si="105"/>
        <v>0</v>
      </c>
      <c r="V259" s="44">
        <f t="shared" si="106"/>
        <v>0</v>
      </c>
      <c r="W259" s="45"/>
      <c r="X259" s="44">
        <f t="shared" si="107"/>
        <v>0</v>
      </c>
      <c r="Y259" s="44">
        <f t="shared" si="108"/>
        <v>0</v>
      </c>
      <c r="Z259" s="44">
        <f t="shared" si="109"/>
        <v>0</v>
      </c>
      <c r="AA259" s="44">
        <f t="shared" si="110"/>
        <v>0</v>
      </c>
      <c r="AB259" s="44">
        <f t="shared" si="111"/>
        <v>0</v>
      </c>
      <c r="AC259" s="44">
        <f t="shared" si="112"/>
        <v>0</v>
      </c>
      <c r="AD259" s="44">
        <f t="shared" si="113"/>
        <v>0</v>
      </c>
    </row>
    <row r="260" spans="1:30" x14ac:dyDescent="0.2">
      <c r="A260" s="182">
        <v>255</v>
      </c>
      <c r="B260" s="93"/>
      <c r="C260" s="48"/>
      <c r="D260" s="39" t="str">
        <f t="shared" si="95"/>
        <v/>
      </c>
      <c r="E260" s="92"/>
      <c r="F260" s="188"/>
      <c r="G260" s="110"/>
      <c r="H260" s="47"/>
      <c r="I260" s="49">
        <f t="shared" si="96"/>
        <v>1565.7700000000004</v>
      </c>
      <c r="J260" s="183"/>
      <c r="K260" s="153">
        <f t="shared" si="97"/>
        <v>249.85000000000014</v>
      </c>
      <c r="L260" s="47"/>
      <c r="M260" s="47"/>
      <c r="N260" s="41">
        <f t="shared" si="98"/>
        <v>25.2</v>
      </c>
      <c r="O260" s="50">
        <f t="shared" si="99"/>
        <v>1590.9700000000005</v>
      </c>
      <c r="P260" s="51">
        <f t="shared" si="100"/>
        <v>255</v>
      </c>
      <c r="Q260" s="44">
        <f t="shared" si="101"/>
        <v>0</v>
      </c>
      <c r="R260" s="44">
        <f t="shared" si="102"/>
        <v>0</v>
      </c>
      <c r="S260" s="44">
        <f t="shared" si="103"/>
        <v>0</v>
      </c>
      <c r="T260" s="44">
        <f t="shared" si="104"/>
        <v>0</v>
      </c>
      <c r="U260" s="44">
        <f t="shared" si="105"/>
        <v>0</v>
      </c>
      <c r="V260" s="44">
        <f t="shared" si="106"/>
        <v>0</v>
      </c>
      <c r="W260" s="45"/>
      <c r="X260" s="44">
        <f t="shared" si="107"/>
        <v>0</v>
      </c>
      <c r="Y260" s="44">
        <f t="shared" si="108"/>
        <v>0</v>
      </c>
      <c r="Z260" s="44">
        <f t="shared" si="109"/>
        <v>0</v>
      </c>
      <c r="AA260" s="44">
        <f t="shared" si="110"/>
        <v>0</v>
      </c>
      <c r="AB260" s="44">
        <f t="shared" si="111"/>
        <v>0</v>
      </c>
      <c r="AC260" s="44">
        <f t="shared" si="112"/>
        <v>0</v>
      </c>
      <c r="AD260" s="44">
        <f t="shared" si="113"/>
        <v>0</v>
      </c>
    </row>
    <row r="261" spans="1:30" x14ac:dyDescent="0.2">
      <c r="A261" s="182">
        <v>256</v>
      </c>
      <c r="B261" s="93"/>
      <c r="C261" s="48"/>
      <c r="D261" s="39" t="str">
        <f t="shared" si="95"/>
        <v/>
      </c>
      <c r="E261" s="92"/>
      <c r="F261" s="188"/>
      <c r="G261" s="110"/>
      <c r="H261" s="47"/>
      <c r="I261" s="49">
        <f t="shared" si="96"/>
        <v>1565.7700000000004</v>
      </c>
      <c r="J261" s="183"/>
      <c r="K261" s="153">
        <f t="shared" si="97"/>
        <v>249.85000000000014</v>
      </c>
      <c r="L261" s="47"/>
      <c r="M261" s="47"/>
      <c r="N261" s="41">
        <f t="shared" si="98"/>
        <v>25.2</v>
      </c>
      <c r="O261" s="50">
        <f t="shared" si="99"/>
        <v>1590.9700000000005</v>
      </c>
      <c r="P261" s="51">
        <f t="shared" si="100"/>
        <v>256</v>
      </c>
      <c r="Q261" s="44">
        <f t="shared" si="101"/>
        <v>0</v>
      </c>
      <c r="R261" s="44">
        <f t="shared" si="102"/>
        <v>0</v>
      </c>
      <c r="S261" s="44">
        <f t="shared" si="103"/>
        <v>0</v>
      </c>
      <c r="T261" s="44">
        <f t="shared" si="104"/>
        <v>0</v>
      </c>
      <c r="U261" s="44">
        <f t="shared" si="105"/>
        <v>0</v>
      </c>
      <c r="V261" s="44">
        <f t="shared" si="106"/>
        <v>0</v>
      </c>
      <c r="W261" s="45"/>
      <c r="X261" s="44">
        <f t="shared" si="107"/>
        <v>0</v>
      </c>
      <c r="Y261" s="44">
        <f t="shared" si="108"/>
        <v>0</v>
      </c>
      <c r="Z261" s="44">
        <f t="shared" si="109"/>
        <v>0</v>
      </c>
      <c r="AA261" s="44">
        <f t="shared" si="110"/>
        <v>0</v>
      </c>
      <c r="AB261" s="44">
        <f t="shared" si="111"/>
        <v>0</v>
      </c>
      <c r="AC261" s="44">
        <f t="shared" si="112"/>
        <v>0</v>
      </c>
      <c r="AD261" s="44">
        <f t="shared" si="113"/>
        <v>0</v>
      </c>
    </row>
    <row r="262" spans="1:30" x14ac:dyDescent="0.2">
      <c r="A262" s="182">
        <v>257</v>
      </c>
      <c r="B262" s="93"/>
      <c r="C262" s="48"/>
      <c r="D262" s="39" t="str">
        <f t="shared" si="95"/>
        <v/>
      </c>
      <c r="E262" s="92"/>
      <c r="F262" s="188"/>
      <c r="G262" s="110"/>
      <c r="H262" s="47"/>
      <c r="I262" s="49">
        <f t="shared" si="96"/>
        <v>1565.7700000000004</v>
      </c>
      <c r="J262" s="183"/>
      <c r="K262" s="153">
        <f t="shared" si="97"/>
        <v>249.85000000000014</v>
      </c>
      <c r="L262" s="47"/>
      <c r="M262" s="47"/>
      <c r="N262" s="41">
        <f t="shared" si="98"/>
        <v>25.2</v>
      </c>
      <c r="O262" s="50">
        <f t="shared" si="99"/>
        <v>1590.9700000000005</v>
      </c>
      <c r="P262" s="51">
        <f t="shared" si="100"/>
        <v>257</v>
      </c>
      <c r="Q262" s="44">
        <f t="shared" si="101"/>
        <v>0</v>
      </c>
      <c r="R262" s="44">
        <f t="shared" si="102"/>
        <v>0</v>
      </c>
      <c r="S262" s="44">
        <f t="shared" si="103"/>
        <v>0</v>
      </c>
      <c r="T262" s="44">
        <f t="shared" si="104"/>
        <v>0</v>
      </c>
      <c r="U262" s="44">
        <f t="shared" si="105"/>
        <v>0</v>
      </c>
      <c r="V262" s="44">
        <f t="shared" si="106"/>
        <v>0</v>
      </c>
      <c r="W262" s="45"/>
      <c r="X262" s="44">
        <f t="shared" si="107"/>
        <v>0</v>
      </c>
      <c r="Y262" s="44">
        <f t="shared" si="108"/>
        <v>0</v>
      </c>
      <c r="Z262" s="44">
        <f t="shared" si="109"/>
        <v>0</v>
      </c>
      <c r="AA262" s="44">
        <f t="shared" si="110"/>
        <v>0</v>
      </c>
      <c r="AB262" s="44">
        <f t="shared" si="111"/>
        <v>0</v>
      </c>
      <c r="AC262" s="44">
        <f t="shared" si="112"/>
        <v>0</v>
      </c>
      <c r="AD262" s="44">
        <f t="shared" si="113"/>
        <v>0</v>
      </c>
    </row>
    <row r="263" spans="1:30" x14ac:dyDescent="0.2">
      <c r="A263" s="182">
        <v>258</v>
      </c>
      <c r="B263" s="93"/>
      <c r="C263" s="48"/>
      <c r="D263" s="39" t="str">
        <f t="shared" si="95"/>
        <v/>
      </c>
      <c r="E263" s="92"/>
      <c r="F263" s="188"/>
      <c r="G263" s="110"/>
      <c r="H263" s="47"/>
      <c r="I263" s="49">
        <f t="shared" si="96"/>
        <v>1565.7700000000004</v>
      </c>
      <c r="J263" s="183"/>
      <c r="K263" s="153">
        <f t="shared" si="97"/>
        <v>249.85000000000014</v>
      </c>
      <c r="L263" s="47"/>
      <c r="M263" s="47"/>
      <c r="N263" s="41">
        <f t="shared" si="98"/>
        <v>25.2</v>
      </c>
      <c r="O263" s="50">
        <f t="shared" si="99"/>
        <v>1590.9700000000005</v>
      </c>
      <c r="P263" s="51">
        <f t="shared" si="100"/>
        <v>258</v>
      </c>
      <c r="Q263" s="44">
        <f t="shared" si="101"/>
        <v>0</v>
      </c>
      <c r="R263" s="44">
        <f t="shared" si="102"/>
        <v>0</v>
      </c>
      <c r="S263" s="44">
        <f t="shared" si="103"/>
        <v>0</v>
      </c>
      <c r="T263" s="44">
        <f t="shared" si="104"/>
        <v>0</v>
      </c>
      <c r="U263" s="44">
        <f t="shared" si="105"/>
        <v>0</v>
      </c>
      <c r="V263" s="44">
        <f t="shared" si="106"/>
        <v>0</v>
      </c>
      <c r="W263" s="45"/>
      <c r="X263" s="44">
        <f t="shared" si="107"/>
        <v>0</v>
      </c>
      <c r="Y263" s="44">
        <f t="shared" si="108"/>
        <v>0</v>
      </c>
      <c r="Z263" s="44">
        <f t="shared" si="109"/>
        <v>0</v>
      </c>
      <c r="AA263" s="44">
        <f t="shared" si="110"/>
        <v>0</v>
      </c>
      <c r="AB263" s="44">
        <f t="shared" si="111"/>
        <v>0</v>
      </c>
      <c r="AC263" s="44">
        <f t="shared" si="112"/>
        <v>0</v>
      </c>
      <c r="AD263" s="44">
        <f t="shared" si="113"/>
        <v>0</v>
      </c>
    </row>
    <row r="264" spans="1:30" x14ac:dyDescent="0.2">
      <c r="A264" s="182">
        <v>259</v>
      </c>
      <c r="B264" s="93"/>
      <c r="C264" s="48"/>
      <c r="D264" s="39" t="str">
        <f t="shared" si="95"/>
        <v/>
      </c>
      <c r="E264" s="92"/>
      <c r="F264" s="188"/>
      <c r="G264" s="110"/>
      <c r="H264" s="47"/>
      <c r="I264" s="49">
        <f t="shared" si="96"/>
        <v>1565.7700000000004</v>
      </c>
      <c r="J264" s="183"/>
      <c r="K264" s="153">
        <f t="shared" si="97"/>
        <v>249.85000000000014</v>
      </c>
      <c r="L264" s="47"/>
      <c r="M264" s="47"/>
      <c r="N264" s="41">
        <f t="shared" si="98"/>
        <v>25.2</v>
      </c>
      <c r="O264" s="50">
        <f t="shared" si="99"/>
        <v>1590.9700000000005</v>
      </c>
      <c r="P264" s="51">
        <f t="shared" si="100"/>
        <v>259</v>
      </c>
      <c r="Q264" s="44">
        <f t="shared" si="101"/>
        <v>0</v>
      </c>
      <c r="R264" s="44">
        <f t="shared" si="102"/>
        <v>0</v>
      </c>
      <c r="S264" s="44">
        <f t="shared" si="103"/>
        <v>0</v>
      </c>
      <c r="T264" s="44">
        <f t="shared" si="104"/>
        <v>0</v>
      </c>
      <c r="U264" s="44">
        <f t="shared" si="105"/>
        <v>0</v>
      </c>
      <c r="V264" s="44">
        <f t="shared" si="106"/>
        <v>0</v>
      </c>
      <c r="W264" s="45"/>
      <c r="X264" s="44">
        <f t="shared" si="107"/>
        <v>0</v>
      </c>
      <c r="Y264" s="44">
        <f t="shared" si="108"/>
        <v>0</v>
      </c>
      <c r="Z264" s="44">
        <f t="shared" si="109"/>
        <v>0</v>
      </c>
      <c r="AA264" s="44">
        <f t="shared" si="110"/>
        <v>0</v>
      </c>
      <c r="AB264" s="44">
        <f t="shared" si="111"/>
        <v>0</v>
      </c>
      <c r="AC264" s="44">
        <f t="shared" si="112"/>
        <v>0</v>
      </c>
      <c r="AD264" s="44">
        <f t="shared" si="113"/>
        <v>0</v>
      </c>
    </row>
    <row r="265" spans="1:30" x14ac:dyDescent="0.2">
      <c r="A265" s="182">
        <v>260</v>
      </c>
      <c r="B265" s="93"/>
      <c r="C265" s="48"/>
      <c r="D265" s="39" t="str">
        <f t="shared" si="95"/>
        <v/>
      </c>
      <c r="E265" s="92"/>
      <c r="F265" s="188"/>
      <c r="G265" s="110"/>
      <c r="H265" s="47"/>
      <c r="I265" s="49">
        <f t="shared" si="96"/>
        <v>1565.7700000000004</v>
      </c>
      <c r="J265" s="183"/>
      <c r="K265" s="153">
        <f t="shared" si="97"/>
        <v>249.85000000000014</v>
      </c>
      <c r="L265" s="47"/>
      <c r="M265" s="47"/>
      <c r="N265" s="41">
        <f t="shared" si="98"/>
        <v>25.2</v>
      </c>
      <c r="O265" s="50">
        <f t="shared" si="99"/>
        <v>1590.9700000000005</v>
      </c>
      <c r="P265" s="51">
        <f t="shared" si="100"/>
        <v>260</v>
      </c>
      <c r="Q265" s="44">
        <f t="shared" si="101"/>
        <v>0</v>
      </c>
      <c r="R265" s="44">
        <f t="shared" si="102"/>
        <v>0</v>
      </c>
      <c r="S265" s="44">
        <f t="shared" si="103"/>
        <v>0</v>
      </c>
      <c r="T265" s="44">
        <f t="shared" si="104"/>
        <v>0</v>
      </c>
      <c r="U265" s="44">
        <f t="shared" si="105"/>
        <v>0</v>
      </c>
      <c r="V265" s="44">
        <f t="shared" si="106"/>
        <v>0</v>
      </c>
      <c r="W265" s="45"/>
      <c r="X265" s="44">
        <f t="shared" si="107"/>
        <v>0</v>
      </c>
      <c r="Y265" s="44">
        <f t="shared" si="108"/>
        <v>0</v>
      </c>
      <c r="Z265" s="44">
        <f t="shared" si="109"/>
        <v>0</v>
      </c>
      <c r="AA265" s="44">
        <f t="shared" si="110"/>
        <v>0</v>
      </c>
      <c r="AB265" s="44">
        <f t="shared" si="111"/>
        <v>0</v>
      </c>
      <c r="AC265" s="44">
        <f t="shared" si="112"/>
        <v>0</v>
      </c>
      <c r="AD265" s="44">
        <f t="shared" si="113"/>
        <v>0</v>
      </c>
    </row>
    <row r="266" spans="1:30" x14ac:dyDescent="0.2">
      <c r="A266" s="182">
        <v>261</v>
      </c>
      <c r="B266" s="93"/>
      <c r="C266" s="48"/>
      <c r="D266" s="39" t="str">
        <f t="shared" si="95"/>
        <v/>
      </c>
      <c r="E266" s="92"/>
      <c r="F266" s="188"/>
      <c r="G266" s="110"/>
      <c r="H266" s="47"/>
      <c r="I266" s="49">
        <f t="shared" si="96"/>
        <v>1565.7700000000004</v>
      </c>
      <c r="J266" s="183"/>
      <c r="K266" s="153">
        <f t="shared" si="97"/>
        <v>249.85000000000014</v>
      </c>
      <c r="L266" s="47"/>
      <c r="M266" s="47"/>
      <c r="N266" s="41">
        <f t="shared" si="98"/>
        <v>25.2</v>
      </c>
      <c r="O266" s="50">
        <f t="shared" si="99"/>
        <v>1590.9700000000005</v>
      </c>
      <c r="P266" s="51">
        <f t="shared" si="100"/>
        <v>261</v>
      </c>
      <c r="Q266" s="44">
        <f t="shared" si="101"/>
        <v>0</v>
      </c>
      <c r="R266" s="44">
        <f t="shared" si="102"/>
        <v>0</v>
      </c>
      <c r="S266" s="44">
        <f t="shared" si="103"/>
        <v>0</v>
      </c>
      <c r="T266" s="44">
        <f t="shared" si="104"/>
        <v>0</v>
      </c>
      <c r="U266" s="44">
        <f t="shared" si="105"/>
        <v>0</v>
      </c>
      <c r="V266" s="44">
        <f t="shared" si="106"/>
        <v>0</v>
      </c>
      <c r="W266" s="45"/>
      <c r="X266" s="44">
        <f t="shared" si="107"/>
        <v>0</v>
      </c>
      <c r="Y266" s="44">
        <f t="shared" si="108"/>
        <v>0</v>
      </c>
      <c r="Z266" s="44">
        <f t="shared" si="109"/>
        <v>0</v>
      </c>
      <c r="AA266" s="44">
        <f t="shared" si="110"/>
        <v>0</v>
      </c>
      <c r="AB266" s="44">
        <f t="shared" si="111"/>
        <v>0</v>
      </c>
      <c r="AC266" s="44">
        <f t="shared" si="112"/>
        <v>0</v>
      </c>
      <c r="AD266" s="44">
        <f t="shared" si="113"/>
        <v>0</v>
      </c>
    </row>
    <row r="267" spans="1:30" x14ac:dyDescent="0.2">
      <c r="A267" s="182">
        <v>262</v>
      </c>
      <c r="B267" s="93"/>
      <c r="C267" s="48"/>
      <c r="D267" s="39" t="str">
        <f t="shared" si="95"/>
        <v/>
      </c>
      <c r="E267" s="92"/>
      <c r="F267" s="188"/>
      <c r="G267" s="110"/>
      <c r="H267" s="47"/>
      <c r="I267" s="49">
        <f t="shared" si="96"/>
        <v>1565.7700000000004</v>
      </c>
      <c r="J267" s="183"/>
      <c r="K267" s="153">
        <f t="shared" si="97"/>
        <v>249.85000000000014</v>
      </c>
      <c r="L267" s="47"/>
      <c r="M267" s="47"/>
      <c r="N267" s="41">
        <f t="shared" si="98"/>
        <v>25.2</v>
      </c>
      <c r="O267" s="50">
        <f t="shared" si="99"/>
        <v>1590.9700000000005</v>
      </c>
      <c r="P267" s="51">
        <f t="shared" si="100"/>
        <v>262</v>
      </c>
      <c r="Q267" s="44">
        <f t="shared" si="101"/>
        <v>0</v>
      </c>
      <c r="R267" s="44">
        <f t="shared" si="102"/>
        <v>0</v>
      </c>
      <c r="S267" s="44">
        <f t="shared" si="103"/>
        <v>0</v>
      </c>
      <c r="T267" s="44">
        <f t="shared" si="104"/>
        <v>0</v>
      </c>
      <c r="U267" s="44">
        <f t="shared" si="105"/>
        <v>0</v>
      </c>
      <c r="V267" s="44">
        <f t="shared" si="106"/>
        <v>0</v>
      </c>
      <c r="W267" s="45"/>
      <c r="X267" s="44">
        <f t="shared" si="107"/>
        <v>0</v>
      </c>
      <c r="Y267" s="44">
        <f t="shared" si="108"/>
        <v>0</v>
      </c>
      <c r="Z267" s="44">
        <f t="shared" si="109"/>
        <v>0</v>
      </c>
      <c r="AA267" s="44">
        <f t="shared" si="110"/>
        <v>0</v>
      </c>
      <c r="AB267" s="44">
        <f t="shared" si="111"/>
        <v>0</v>
      </c>
      <c r="AC267" s="44">
        <f t="shared" si="112"/>
        <v>0</v>
      </c>
      <c r="AD267" s="44">
        <f t="shared" si="113"/>
        <v>0</v>
      </c>
    </row>
    <row r="268" spans="1:30" x14ac:dyDescent="0.2">
      <c r="A268" s="182">
        <v>263</v>
      </c>
      <c r="B268" s="93"/>
      <c r="C268" s="48"/>
      <c r="D268" s="39" t="str">
        <f t="shared" si="95"/>
        <v/>
      </c>
      <c r="E268" s="92"/>
      <c r="F268" s="188"/>
      <c r="G268" s="110"/>
      <c r="H268" s="47"/>
      <c r="I268" s="49">
        <f t="shared" si="96"/>
        <v>1565.7700000000004</v>
      </c>
      <c r="J268" s="183"/>
      <c r="K268" s="153">
        <f t="shared" si="97"/>
        <v>249.85000000000014</v>
      </c>
      <c r="L268" s="47"/>
      <c r="M268" s="47"/>
      <c r="N268" s="41">
        <f t="shared" si="98"/>
        <v>25.2</v>
      </c>
      <c r="O268" s="50">
        <f t="shared" si="99"/>
        <v>1590.9700000000005</v>
      </c>
      <c r="P268" s="51">
        <f t="shared" si="100"/>
        <v>263</v>
      </c>
      <c r="Q268" s="44">
        <f t="shared" si="101"/>
        <v>0</v>
      </c>
      <c r="R268" s="44">
        <f t="shared" si="102"/>
        <v>0</v>
      </c>
      <c r="S268" s="44">
        <f t="shared" si="103"/>
        <v>0</v>
      </c>
      <c r="T268" s="44">
        <f t="shared" si="104"/>
        <v>0</v>
      </c>
      <c r="U268" s="44">
        <f t="shared" si="105"/>
        <v>0</v>
      </c>
      <c r="V268" s="44">
        <f t="shared" si="106"/>
        <v>0</v>
      </c>
      <c r="W268" s="45"/>
      <c r="X268" s="44">
        <f t="shared" si="107"/>
        <v>0</v>
      </c>
      <c r="Y268" s="44">
        <f t="shared" si="108"/>
        <v>0</v>
      </c>
      <c r="Z268" s="44">
        <f t="shared" si="109"/>
        <v>0</v>
      </c>
      <c r="AA268" s="44">
        <f t="shared" si="110"/>
        <v>0</v>
      </c>
      <c r="AB268" s="44">
        <f t="shared" si="111"/>
        <v>0</v>
      </c>
      <c r="AC268" s="44">
        <f t="shared" si="112"/>
        <v>0</v>
      </c>
      <c r="AD268" s="44">
        <f t="shared" si="113"/>
        <v>0</v>
      </c>
    </row>
    <row r="269" spans="1:30" x14ac:dyDescent="0.2">
      <c r="A269" s="182">
        <v>264</v>
      </c>
      <c r="B269" s="93"/>
      <c r="C269" s="48"/>
      <c r="D269" s="39" t="str">
        <f t="shared" si="95"/>
        <v/>
      </c>
      <c r="E269" s="92"/>
      <c r="F269" s="188"/>
      <c r="G269" s="110"/>
      <c r="H269" s="47"/>
      <c r="I269" s="49">
        <f t="shared" si="96"/>
        <v>1565.7700000000004</v>
      </c>
      <c r="J269" s="183"/>
      <c r="K269" s="153">
        <f t="shared" si="97"/>
        <v>249.85000000000014</v>
      </c>
      <c r="L269" s="47"/>
      <c r="M269" s="47"/>
      <c r="N269" s="41">
        <f t="shared" si="98"/>
        <v>25.2</v>
      </c>
      <c r="O269" s="50">
        <f t="shared" si="99"/>
        <v>1590.9700000000005</v>
      </c>
      <c r="P269" s="51">
        <f t="shared" si="100"/>
        <v>264</v>
      </c>
      <c r="Q269" s="44">
        <f t="shared" si="101"/>
        <v>0</v>
      </c>
      <c r="R269" s="44">
        <f t="shared" si="102"/>
        <v>0</v>
      </c>
      <c r="S269" s="44">
        <f t="shared" si="103"/>
        <v>0</v>
      </c>
      <c r="T269" s="44">
        <f t="shared" si="104"/>
        <v>0</v>
      </c>
      <c r="U269" s="44">
        <f t="shared" si="105"/>
        <v>0</v>
      </c>
      <c r="V269" s="44">
        <f t="shared" si="106"/>
        <v>0</v>
      </c>
      <c r="W269" s="45"/>
      <c r="X269" s="44">
        <f t="shared" si="107"/>
        <v>0</v>
      </c>
      <c r="Y269" s="44">
        <f t="shared" si="108"/>
        <v>0</v>
      </c>
      <c r="Z269" s="44">
        <f t="shared" si="109"/>
        <v>0</v>
      </c>
      <c r="AA269" s="44">
        <f t="shared" si="110"/>
        <v>0</v>
      </c>
      <c r="AB269" s="44">
        <f t="shared" si="111"/>
        <v>0</v>
      </c>
      <c r="AC269" s="44">
        <f t="shared" si="112"/>
        <v>0</v>
      </c>
      <c r="AD269" s="44">
        <f t="shared" si="113"/>
        <v>0</v>
      </c>
    </row>
    <row r="270" spans="1:30" x14ac:dyDescent="0.2">
      <c r="A270" s="182">
        <v>265</v>
      </c>
      <c r="B270" s="93"/>
      <c r="C270" s="48"/>
      <c r="D270" s="39" t="str">
        <f t="shared" si="95"/>
        <v/>
      </c>
      <c r="E270" s="92"/>
      <c r="F270" s="188"/>
      <c r="G270" s="110"/>
      <c r="H270" s="47"/>
      <c r="I270" s="49">
        <f t="shared" si="96"/>
        <v>1565.7700000000004</v>
      </c>
      <c r="J270" s="183"/>
      <c r="K270" s="153">
        <f t="shared" si="97"/>
        <v>249.85000000000014</v>
      </c>
      <c r="L270" s="47"/>
      <c r="M270" s="47"/>
      <c r="N270" s="41">
        <f t="shared" si="98"/>
        <v>25.2</v>
      </c>
      <c r="O270" s="50">
        <f t="shared" si="99"/>
        <v>1590.9700000000005</v>
      </c>
      <c r="P270" s="51">
        <f t="shared" si="100"/>
        <v>265</v>
      </c>
      <c r="Q270" s="44">
        <f t="shared" si="101"/>
        <v>0</v>
      </c>
      <c r="R270" s="44">
        <f t="shared" si="102"/>
        <v>0</v>
      </c>
      <c r="S270" s="44">
        <f t="shared" si="103"/>
        <v>0</v>
      </c>
      <c r="T270" s="44">
        <f t="shared" si="104"/>
        <v>0</v>
      </c>
      <c r="U270" s="44">
        <f t="shared" si="105"/>
        <v>0</v>
      </c>
      <c r="V270" s="44">
        <f t="shared" si="106"/>
        <v>0</v>
      </c>
      <c r="W270" s="45"/>
      <c r="X270" s="44">
        <f t="shared" si="107"/>
        <v>0</v>
      </c>
      <c r="Y270" s="44">
        <f t="shared" si="108"/>
        <v>0</v>
      </c>
      <c r="Z270" s="44">
        <f t="shared" si="109"/>
        <v>0</v>
      </c>
      <c r="AA270" s="44">
        <f t="shared" si="110"/>
        <v>0</v>
      </c>
      <c r="AB270" s="44">
        <f t="shared" si="111"/>
        <v>0</v>
      </c>
      <c r="AC270" s="44">
        <f t="shared" si="112"/>
        <v>0</v>
      </c>
      <c r="AD270" s="44">
        <f t="shared" si="113"/>
        <v>0</v>
      </c>
    </row>
    <row r="271" spans="1:30" x14ac:dyDescent="0.2">
      <c r="A271" s="182">
        <v>266</v>
      </c>
      <c r="B271" s="93"/>
      <c r="C271" s="48"/>
      <c r="D271" s="39" t="str">
        <f t="shared" si="95"/>
        <v/>
      </c>
      <c r="E271" s="92"/>
      <c r="F271" s="188"/>
      <c r="G271" s="110"/>
      <c r="H271" s="47"/>
      <c r="I271" s="49">
        <f t="shared" si="96"/>
        <v>1565.7700000000004</v>
      </c>
      <c r="J271" s="183"/>
      <c r="K271" s="153">
        <f t="shared" si="97"/>
        <v>249.85000000000014</v>
      </c>
      <c r="L271" s="47"/>
      <c r="M271" s="47"/>
      <c r="N271" s="41">
        <f t="shared" si="98"/>
        <v>25.2</v>
      </c>
      <c r="O271" s="50">
        <f t="shared" si="99"/>
        <v>1590.9700000000005</v>
      </c>
      <c r="P271" s="51">
        <f t="shared" si="100"/>
        <v>266</v>
      </c>
      <c r="Q271" s="44">
        <f t="shared" si="101"/>
        <v>0</v>
      </c>
      <c r="R271" s="44">
        <f t="shared" si="102"/>
        <v>0</v>
      </c>
      <c r="S271" s="44">
        <f t="shared" si="103"/>
        <v>0</v>
      </c>
      <c r="T271" s="44">
        <f t="shared" si="104"/>
        <v>0</v>
      </c>
      <c r="U271" s="44">
        <f t="shared" si="105"/>
        <v>0</v>
      </c>
      <c r="V271" s="44">
        <f t="shared" si="106"/>
        <v>0</v>
      </c>
      <c r="W271" s="45"/>
      <c r="X271" s="44">
        <f t="shared" si="107"/>
        <v>0</v>
      </c>
      <c r="Y271" s="44">
        <f t="shared" si="108"/>
        <v>0</v>
      </c>
      <c r="Z271" s="44">
        <f t="shared" si="109"/>
        <v>0</v>
      </c>
      <c r="AA271" s="44">
        <f t="shared" si="110"/>
        <v>0</v>
      </c>
      <c r="AB271" s="44">
        <f t="shared" si="111"/>
        <v>0</v>
      </c>
      <c r="AC271" s="44">
        <f t="shared" si="112"/>
        <v>0</v>
      </c>
      <c r="AD271" s="44">
        <f t="shared" si="113"/>
        <v>0</v>
      </c>
    </row>
    <row r="272" spans="1:30" x14ac:dyDescent="0.2">
      <c r="A272" s="182">
        <v>267</v>
      </c>
      <c r="B272" s="93"/>
      <c r="C272" s="48"/>
      <c r="D272" s="39" t="str">
        <f t="shared" si="95"/>
        <v/>
      </c>
      <c r="E272" s="92"/>
      <c r="F272" s="188"/>
      <c r="G272" s="110"/>
      <c r="H272" s="47"/>
      <c r="I272" s="49">
        <f t="shared" si="96"/>
        <v>1565.7700000000004</v>
      </c>
      <c r="J272" s="183"/>
      <c r="K272" s="153">
        <f t="shared" si="97"/>
        <v>249.85000000000014</v>
      </c>
      <c r="L272" s="47"/>
      <c r="M272" s="47"/>
      <c r="N272" s="41">
        <f t="shared" si="98"/>
        <v>25.2</v>
      </c>
      <c r="O272" s="50">
        <f t="shared" si="99"/>
        <v>1590.9700000000005</v>
      </c>
      <c r="P272" s="51">
        <f t="shared" si="100"/>
        <v>267</v>
      </c>
      <c r="Q272" s="44">
        <f t="shared" si="101"/>
        <v>0</v>
      </c>
      <c r="R272" s="44">
        <f t="shared" si="102"/>
        <v>0</v>
      </c>
      <c r="S272" s="44">
        <f t="shared" si="103"/>
        <v>0</v>
      </c>
      <c r="T272" s="44">
        <f t="shared" si="104"/>
        <v>0</v>
      </c>
      <c r="U272" s="44">
        <f t="shared" si="105"/>
        <v>0</v>
      </c>
      <c r="V272" s="44">
        <f t="shared" si="106"/>
        <v>0</v>
      </c>
      <c r="W272" s="45"/>
      <c r="X272" s="44">
        <f t="shared" si="107"/>
        <v>0</v>
      </c>
      <c r="Y272" s="44">
        <f t="shared" si="108"/>
        <v>0</v>
      </c>
      <c r="Z272" s="44">
        <f t="shared" si="109"/>
        <v>0</v>
      </c>
      <c r="AA272" s="44">
        <f t="shared" si="110"/>
        <v>0</v>
      </c>
      <c r="AB272" s="44">
        <f t="shared" si="111"/>
        <v>0</v>
      </c>
      <c r="AC272" s="44">
        <f t="shared" si="112"/>
        <v>0</v>
      </c>
      <c r="AD272" s="44">
        <f t="shared" si="113"/>
        <v>0</v>
      </c>
    </row>
    <row r="273" spans="1:30" x14ac:dyDescent="0.2">
      <c r="A273" s="182">
        <v>268</v>
      </c>
      <c r="B273" s="93"/>
      <c r="C273" s="48"/>
      <c r="D273" s="39" t="str">
        <f t="shared" si="95"/>
        <v/>
      </c>
      <c r="E273" s="92"/>
      <c r="F273" s="188"/>
      <c r="G273" s="110"/>
      <c r="H273" s="47"/>
      <c r="I273" s="49">
        <f t="shared" si="96"/>
        <v>1565.7700000000004</v>
      </c>
      <c r="J273" s="183"/>
      <c r="K273" s="153">
        <f t="shared" si="97"/>
        <v>249.85000000000014</v>
      </c>
      <c r="L273" s="47"/>
      <c r="M273" s="47"/>
      <c r="N273" s="41">
        <f t="shared" si="98"/>
        <v>25.2</v>
      </c>
      <c r="O273" s="50">
        <f t="shared" si="99"/>
        <v>1590.9700000000005</v>
      </c>
      <c r="P273" s="51">
        <f t="shared" si="100"/>
        <v>268</v>
      </c>
      <c r="Q273" s="44">
        <f t="shared" si="101"/>
        <v>0</v>
      </c>
      <c r="R273" s="44">
        <f t="shared" si="102"/>
        <v>0</v>
      </c>
      <c r="S273" s="44">
        <f t="shared" si="103"/>
        <v>0</v>
      </c>
      <c r="T273" s="44">
        <f t="shared" si="104"/>
        <v>0</v>
      </c>
      <c r="U273" s="44">
        <f t="shared" si="105"/>
        <v>0</v>
      </c>
      <c r="V273" s="44">
        <f t="shared" si="106"/>
        <v>0</v>
      </c>
      <c r="W273" s="45"/>
      <c r="X273" s="44">
        <f t="shared" si="107"/>
        <v>0</v>
      </c>
      <c r="Y273" s="44">
        <f t="shared" si="108"/>
        <v>0</v>
      </c>
      <c r="Z273" s="44">
        <f t="shared" si="109"/>
        <v>0</v>
      </c>
      <c r="AA273" s="44">
        <f t="shared" si="110"/>
        <v>0</v>
      </c>
      <c r="AB273" s="44">
        <f t="shared" si="111"/>
        <v>0</v>
      </c>
      <c r="AC273" s="44">
        <f t="shared" si="112"/>
        <v>0</v>
      </c>
      <c r="AD273" s="44">
        <f t="shared" si="113"/>
        <v>0</v>
      </c>
    </row>
    <row r="274" spans="1:30" x14ac:dyDescent="0.2">
      <c r="A274" s="182">
        <v>269</v>
      </c>
      <c r="B274" s="93"/>
      <c r="C274" s="48"/>
      <c r="D274" s="39" t="str">
        <f t="shared" si="95"/>
        <v/>
      </c>
      <c r="E274" s="92"/>
      <c r="F274" s="188"/>
      <c r="G274" s="110"/>
      <c r="H274" s="47"/>
      <c r="I274" s="49">
        <f t="shared" si="96"/>
        <v>1565.7700000000004</v>
      </c>
      <c r="J274" s="183"/>
      <c r="K274" s="153">
        <f t="shared" si="97"/>
        <v>249.85000000000014</v>
      </c>
      <c r="L274" s="47"/>
      <c r="M274" s="47"/>
      <c r="N274" s="41">
        <f t="shared" si="98"/>
        <v>25.2</v>
      </c>
      <c r="O274" s="50">
        <f t="shared" si="99"/>
        <v>1590.9700000000005</v>
      </c>
      <c r="P274" s="51">
        <f t="shared" si="100"/>
        <v>269</v>
      </c>
      <c r="Q274" s="44">
        <f t="shared" si="101"/>
        <v>0</v>
      </c>
      <c r="R274" s="44">
        <f t="shared" si="102"/>
        <v>0</v>
      </c>
      <c r="S274" s="44">
        <f t="shared" si="103"/>
        <v>0</v>
      </c>
      <c r="T274" s="44">
        <f t="shared" si="104"/>
        <v>0</v>
      </c>
      <c r="U274" s="44">
        <f t="shared" si="105"/>
        <v>0</v>
      </c>
      <c r="V274" s="44">
        <f t="shared" si="106"/>
        <v>0</v>
      </c>
      <c r="W274" s="45"/>
      <c r="X274" s="44">
        <f t="shared" si="107"/>
        <v>0</v>
      </c>
      <c r="Y274" s="44">
        <f t="shared" si="108"/>
        <v>0</v>
      </c>
      <c r="Z274" s="44">
        <f t="shared" si="109"/>
        <v>0</v>
      </c>
      <c r="AA274" s="44">
        <f t="shared" si="110"/>
        <v>0</v>
      </c>
      <c r="AB274" s="44">
        <f t="shared" si="111"/>
        <v>0</v>
      </c>
      <c r="AC274" s="44">
        <f t="shared" si="112"/>
        <v>0</v>
      </c>
      <c r="AD274" s="44">
        <f t="shared" si="113"/>
        <v>0</v>
      </c>
    </row>
    <row r="275" spans="1:30" x14ac:dyDescent="0.2">
      <c r="A275" s="182">
        <v>270</v>
      </c>
      <c r="B275" s="93"/>
      <c r="C275" s="48"/>
      <c r="D275" s="39" t="str">
        <f t="shared" si="95"/>
        <v/>
      </c>
      <c r="E275" s="92"/>
      <c r="F275" s="188"/>
      <c r="G275" s="110"/>
      <c r="H275" s="47"/>
      <c r="I275" s="49">
        <f t="shared" si="96"/>
        <v>1565.7700000000004</v>
      </c>
      <c r="J275" s="183"/>
      <c r="K275" s="153">
        <f t="shared" si="97"/>
        <v>249.85000000000014</v>
      </c>
      <c r="L275" s="47"/>
      <c r="M275" s="47"/>
      <c r="N275" s="41">
        <f t="shared" si="98"/>
        <v>25.2</v>
      </c>
      <c r="O275" s="50">
        <f t="shared" si="99"/>
        <v>1590.9700000000005</v>
      </c>
      <c r="P275" s="51">
        <f t="shared" si="100"/>
        <v>270</v>
      </c>
      <c r="Q275" s="44">
        <f t="shared" si="101"/>
        <v>0</v>
      </c>
      <c r="R275" s="44">
        <f t="shared" si="102"/>
        <v>0</v>
      </c>
      <c r="S275" s="44">
        <f t="shared" si="103"/>
        <v>0</v>
      </c>
      <c r="T275" s="44">
        <f t="shared" si="104"/>
        <v>0</v>
      </c>
      <c r="U275" s="44">
        <f t="shared" si="105"/>
        <v>0</v>
      </c>
      <c r="V275" s="44">
        <f t="shared" si="106"/>
        <v>0</v>
      </c>
      <c r="W275" s="45"/>
      <c r="X275" s="44">
        <f t="shared" si="107"/>
        <v>0</v>
      </c>
      <c r="Y275" s="44">
        <f t="shared" si="108"/>
        <v>0</v>
      </c>
      <c r="Z275" s="44">
        <f t="shared" si="109"/>
        <v>0</v>
      </c>
      <c r="AA275" s="44">
        <f t="shared" si="110"/>
        <v>0</v>
      </c>
      <c r="AB275" s="44">
        <f t="shared" si="111"/>
        <v>0</v>
      </c>
      <c r="AC275" s="44">
        <f t="shared" si="112"/>
        <v>0</v>
      </c>
      <c r="AD275" s="44">
        <f t="shared" si="113"/>
        <v>0</v>
      </c>
    </row>
    <row r="276" spans="1:30" x14ac:dyDescent="0.2">
      <c r="A276" s="182">
        <v>271</v>
      </c>
      <c r="B276" s="93"/>
      <c r="C276" s="48"/>
      <c r="D276" s="39" t="str">
        <f t="shared" si="95"/>
        <v/>
      </c>
      <c r="E276" s="92"/>
      <c r="F276" s="188"/>
      <c r="G276" s="110"/>
      <c r="H276" s="47"/>
      <c r="I276" s="49">
        <f t="shared" si="96"/>
        <v>1565.7700000000004</v>
      </c>
      <c r="J276" s="183"/>
      <c r="K276" s="153">
        <f t="shared" si="97"/>
        <v>249.85000000000014</v>
      </c>
      <c r="L276" s="47"/>
      <c r="M276" s="47"/>
      <c r="N276" s="41">
        <f t="shared" si="98"/>
        <v>25.2</v>
      </c>
      <c r="O276" s="50">
        <f t="shared" si="99"/>
        <v>1590.9700000000005</v>
      </c>
      <c r="P276" s="51">
        <f t="shared" si="100"/>
        <v>271</v>
      </c>
      <c r="Q276" s="44">
        <f t="shared" si="101"/>
        <v>0</v>
      </c>
      <c r="R276" s="44">
        <f t="shared" si="102"/>
        <v>0</v>
      </c>
      <c r="S276" s="44">
        <f t="shared" si="103"/>
        <v>0</v>
      </c>
      <c r="T276" s="44">
        <f t="shared" si="104"/>
        <v>0</v>
      </c>
      <c r="U276" s="44">
        <f t="shared" si="105"/>
        <v>0</v>
      </c>
      <c r="V276" s="44">
        <f t="shared" si="106"/>
        <v>0</v>
      </c>
      <c r="W276" s="45"/>
      <c r="X276" s="44">
        <f t="shared" si="107"/>
        <v>0</v>
      </c>
      <c r="Y276" s="44">
        <f t="shared" si="108"/>
        <v>0</v>
      </c>
      <c r="Z276" s="44">
        <f t="shared" si="109"/>
        <v>0</v>
      </c>
      <c r="AA276" s="44">
        <f t="shared" si="110"/>
        <v>0</v>
      </c>
      <c r="AB276" s="44">
        <f t="shared" si="111"/>
        <v>0</v>
      </c>
      <c r="AC276" s="44">
        <f t="shared" si="112"/>
        <v>0</v>
      </c>
      <c r="AD276" s="44">
        <f t="shared" si="113"/>
        <v>0</v>
      </c>
    </row>
    <row r="277" spans="1:30" x14ac:dyDescent="0.2">
      <c r="A277" s="182">
        <v>272</v>
      </c>
      <c r="B277" s="93"/>
      <c r="C277" s="48"/>
      <c r="D277" s="39" t="str">
        <f t="shared" si="95"/>
        <v/>
      </c>
      <c r="E277" s="92"/>
      <c r="F277" s="188"/>
      <c r="G277" s="110"/>
      <c r="H277" s="47"/>
      <c r="I277" s="49">
        <f t="shared" si="96"/>
        <v>1565.7700000000004</v>
      </c>
      <c r="J277" s="183"/>
      <c r="K277" s="153">
        <f t="shared" si="97"/>
        <v>249.85000000000014</v>
      </c>
      <c r="L277" s="47"/>
      <c r="M277" s="47"/>
      <c r="N277" s="41">
        <f t="shared" si="98"/>
        <v>25.2</v>
      </c>
      <c r="O277" s="50">
        <f t="shared" si="99"/>
        <v>1590.9700000000005</v>
      </c>
      <c r="P277" s="51">
        <f t="shared" si="100"/>
        <v>272</v>
      </c>
      <c r="Q277" s="44">
        <f t="shared" si="101"/>
        <v>0</v>
      </c>
      <c r="R277" s="44">
        <f t="shared" si="102"/>
        <v>0</v>
      </c>
      <c r="S277" s="44">
        <f t="shared" si="103"/>
        <v>0</v>
      </c>
      <c r="T277" s="44">
        <f t="shared" si="104"/>
        <v>0</v>
      </c>
      <c r="U277" s="44">
        <f t="shared" si="105"/>
        <v>0</v>
      </c>
      <c r="V277" s="44">
        <f t="shared" si="106"/>
        <v>0</v>
      </c>
      <c r="W277" s="45"/>
      <c r="X277" s="44">
        <f t="shared" si="107"/>
        <v>0</v>
      </c>
      <c r="Y277" s="44">
        <f t="shared" si="108"/>
        <v>0</v>
      </c>
      <c r="Z277" s="44">
        <f t="shared" si="109"/>
        <v>0</v>
      </c>
      <c r="AA277" s="44">
        <f t="shared" si="110"/>
        <v>0</v>
      </c>
      <c r="AB277" s="44">
        <f t="shared" si="111"/>
        <v>0</v>
      </c>
      <c r="AC277" s="44">
        <f t="shared" si="112"/>
        <v>0</v>
      </c>
      <c r="AD277" s="44">
        <f t="shared" si="113"/>
        <v>0</v>
      </c>
    </row>
    <row r="278" spans="1:30" x14ac:dyDescent="0.2">
      <c r="A278" s="182">
        <v>273</v>
      </c>
      <c r="B278" s="93"/>
      <c r="C278" s="48"/>
      <c r="D278" s="39" t="str">
        <f t="shared" si="95"/>
        <v/>
      </c>
      <c r="E278" s="92"/>
      <c r="F278" s="188"/>
      <c r="G278" s="110"/>
      <c r="H278" s="47"/>
      <c r="I278" s="49">
        <f t="shared" si="96"/>
        <v>1565.7700000000004</v>
      </c>
      <c r="J278" s="183"/>
      <c r="K278" s="153">
        <f t="shared" si="97"/>
        <v>249.85000000000014</v>
      </c>
      <c r="L278" s="47"/>
      <c r="M278" s="47"/>
      <c r="N278" s="41">
        <f t="shared" si="98"/>
        <v>25.2</v>
      </c>
      <c r="O278" s="50">
        <f t="shared" si="99"/>
        <v>1590.9700000000005</v>
      </c>
      <c r="P278" s="51">
        <f t="shared" si="100"/>
        <v>273</v>
      </c>
      <c r="Q278" s="44">
        <f t="shared" si="101"/>
        <v>0</v>
      </c>
      <c r="R278" s="44">
        <f t="shared" si="102"/>
        <v>0</v>
      </c>
      <c r="S278" s="44">
        <f t="shared" si="103"/>
        <v>0</v>
      </c>
      <c r="T278" s="44">
        <f t="shared" si="104"/>
        <v>0</v>
      </c>
      <c r="U278" s="44">
        <f t="shared" si="105"/>
        <v>0</v>
      </c>
      <c r="V278" s="44">
        <f t="shared" si="106"/>
        <v>0</v>
      </c>
      <c r="W278" s="45"/>
      <c r="X278" s="44">
        <f t="shared" si="107"/>
        <v>0</v>
      </c>
      <c r="Y278" s="44">
        <f t="shared" si="108"/>
        <v>0</v>
      </c>
      <c r="Z278" s="44">
        <f t="shared" si="109"/>
        <v>0</v>
      </c>
      <c r="AA278" s="44">
        <f t="shared" si="110"/>
        <v>0</v>
      </c>
      <c r="AB278" s="44">
        <f t="shared" si="111"/>
        <v>0</v>
      </c>
      <c r="AC278" s="44">
        <f t="shared" si="112"/>
        <v>0</v>
      </c>
      <c r="AD278" s="44">
        <f t="shared" si="113"/>
        <v>0</v>
      </c>
    </row>
    <row r="279" spans="1:30" x14ac:dyDescent="0.2">
      <c r="A279" s="182">
        <v>274</v>
      </c>
      <c r="B279" s="93"/>
      <c r="C279" s="48"/>
      <c r="D279" s="39" t="str">
        <f t="shared" si="95"/>
        <v/>
      </c>
      <c r="E279" s="92"/>
      <c r="F279" s="188"/>
      <c r="G279" s="110"/>
      <c r="H279" s="47"/>
      <c r="I279" s="49">
        <f t="shared" si="96"/>
        <v>1565.7700000000004</v>
      </c>
      <c r="J279" s="183"/>
      <c r="K279" s="153">
        <f t="shared" si="97"/>
        <v>249.85000000000014</v>
      </c>
      <c r="L279" s="47"/>
      <c r="M279" s="47"/>
      <c r="N279" s="41">
        <f t="shared" si="98"/>
        <v>25.2</v>
      </c>
      <c r="O279" s="50">
        <f t="shared" si="99"/>
        <v>1590.9700000000005</v>
      </c>
      <c r="P279" s="51">
        <f t="shared" si="100"/>
        <v>274</v>
      </c>
      <c r="Q279" s="44">
        <f t="shared" si="101"/>
        <v>0</v>
      </c>
      <c r="R279" s="44">
        <f t="shared" si="102"/>
        <v>0</v>
      </c>
      <c r="S279" s="44">
        <f t="shared" si="103"/>
        <v>0</v>
      </c>
      <c r="T279" s="44">
        <f t="shared" si="104"/>
        <v>0</v>
      </c>
      <c r="U279" s="44">
        <f t="shared" si="105"/>
        <v>0</v>
      </c>
      <c r="V279" s="44">
        <f t="shared" si="106"/>
        <v>0</v>
      </c>
      <c r="W279" s="45"/>
      <c r="X279" s="44">
        <f t="shared" si="107"/>
        <v>0</v>
      </c>
      <c r="Y279" s="44">
        <f t="shared" si="108"/>
        <v>0</v>
      </c>
      <c r="Z279" s="44">
        <f t="shared" si="109"/>
        <v>0</v>
      </c>
      <c r="AA279" s="44">
        <f t="shared" si="110"/>
        <v>0</v>
      </c>
      <c r="AB279" s="44">
        <f t="shared" si="111"/>
        <v>0</v>
      </c>
      <c r="AC279" s="44">
        <f t="shared" si="112"/>
        <v>0</v>
      </c>
      <c r="AD279" s="44">
        <f t="shared" si="113"/>
        <v>0</v>
      </c>
    </row>
    <row r="280" spans="1:30" x14ac:dyDescent="0.2">
      <c r="A280" s="182">
        <v>275</v>
      </c>
      <c r="B280" s="93"/>
      <c r="C280" s="48"/>
      <c r="D280" s="39" t="str">
        <f t="shared" si="95"/>
        <v/>
      </c>
      <c r="E280" s="92"/>
      <c r="F280" s="188"/>
      <c r="G280" s="110"/>
      <c r="H280" s="47"/>
      <c r="I280" s="49">
        <f t="shared" si="96"/>
        <v>1565.7700000000004</v>
      </c>
      <c r="J280" s="183"/>
      <c r="K280" s="153">
        <f t="shared" si="97"/>
        <v>249.85000000000014</v>
      </c>
      <c r="L280" s="47"/>
      <c r="M280" s="47"/>
      <c r="N280" s="41">
        <f t="shared" si="98"/>
        <v>25.2</v>
      </c>
      <c r="O280" s="50">
        <f t="shared" si="99"/>
        <v>1590.9700000000005</v>
      </c>
      <c r="P280" s="51">
        <f t="shared" si="100"/>
        <v>275</v>
      </c>
      <c r="Q280" s="44">
        <f t="shared" si="101"/>
        <v>0</v>
      </c>
      <c r="R280" s="44">
        <f t="shared" si="102"/>
        <v>0</v>
      </c>
      <c r="S280" s="44">
        <f t="shared" si="103"/>
        <v>0</v>
      </c>
      <c r="T280" s="44">
        <f t="shared" si="104"/>
        <v>0</v>
      </c>
      <c r="U280" s="44">
        <f t="shared" si="105"/>
        <v>0</v>
      </c>
      <c r="V280" s="44">
        <f t="shared" si="106"/>
        <v>0</v>
      </c>
      <c r="W280" s="45"/>
      <c r="X280" s="44">
        <f t="shared" si="107"/>
        <v>0</v>
      </c>
      <c r="Y280" s="44">
        <f t="shared" si="108"/>
        <v>0</v>
      </c>
      <c r="Z280" s="44">
        <f t="shared" si="109"/>
        <v>0</v>
      </c>
      <c r="AA280" s="44">
        <f t="shared" si="110"/>
        <v>0</v>
      </c>
      <c r="AB280" s="44">
        <f t="shared" si="111"/>
        <v>0</v>
      </c>
      <c r="AC280" s="44">
        <f t="shared" si="112"/>
        <v>0</v>
      </c>
      <c r="AD280" s="44">
        <f t="shared" si="113"/>
        <v>0</v>
      </c>
    </row>
    <row r="281" spans="1:30" x14ac:dyDescent="0.2">
      <c r="A281" s="182">
        <v>276</v>
      </c>
      <c r="B281" s="93"/>
      <c r="C281" s="48"/>
      <c r="D281" s="39" t="str">
        <f t="shared" si="95"/>
        <v/>
      </c>
      <c r="E281" s="92"/>
      <c r="F281" s="188"/>
      <c r="G281" s="110"/>
      <c r="H281" s="47"/>
      <c r="I281" s="49">
        <f t="shared" si="96"/>
        <v>1565.7700000000004</v>
      </c>
      <c r="J281" s="183"/>
      <c r="K281" s="153">
        <f t="shared" si="97"/>
        <v>249.85000000000014</v>
      </c>
      <c r="L281" s="47"/>
      <c r="M281" s="47"/>
      <c r="N281" s="41">
        <f t="shared" si="98"/>
        <v>25.2</v>
      </c>
      <c r="O281" s="50">
        <f t="shared" si="99"/>
        <v>1590.9700000000005</v>
      </c>
      <c r="P281" s="51">
        <f t="shared" si="100"/>
        <v>276</v>
      </c>
      <c r="Q281" s="44">
        <f t="shared" si="101"/>
        <v>0</v>
      </c>
      <c r="R281" s="44">
        <f t="shared" si="102"/>
        <v>0</v>
      </c>
      <c r="S281" s="44">
        <f t="shared" si="103"/>
        <v>0</v>
      </c>
      <c r="T281" s="44">
        <f t="shared" si="104"/>
        <v>0</v>
      </c>
      <c r="U281" s="44">
        <f t="shared" si="105"/>
        <v>0</v>
      </c>
      <c r="V281" s="44">
        <f t="shared" si="106"/>
        <v>0</v>
      </c>
      <c r="W281" s="45"/>
      <c r="X281" s="44">
        <f t="shared" si="107"/>
        <v>0</v>
      </c>
      <c r="Y281" s="44">
        <f t="shared" si="108"/>
        <v>0</v>
      </c>
      <c r="Z281" s="44">
        <f t="shared" si="109"/>
        <v>0</v>
      </c>
      <c r="AA281" s="44">
        <f t="shared" si="110"/>
        <v>0</v>
      </c>
      <c r="AB281" s="44">
        <f t="shared" si="111"/>
        <v>0</v>
      </c>
      <c r="AC281" s="44">
        <f t="shared" si="112"/>
        <v>0</v>
      </c>
      <c r="AD281" s="44">
        <f t="shared" si="113"/>
        <v>0</v>
      </c>
    </row>
    <row r="282" spans="1:30" x14ac:dyDescent="0.2">
      <c r="A282" s="182">
        <v>277</v>
      </c>
      <c r="B282" s="93"/>
      <c r="C282" s="48"/>
      <c r="D282" s="39" t="str">
        <f t="shared" si="95"/>
        <v/>
      </c>
      <c r="E282" s="92"/>
      <c r="F282" s="188"/>
      <c r="G282" s="110"/>
      <c r="H282" s="47"/>
      <c r="I282" s="49">
        <f t="shared" si="96"/>
        <v>1565.7700000000004</v>
      </c>
      <c r="J282" s="183"/>
      <c r="K282" s="153">
        <f t="shared" si="97"/>
        <v>249.85000000000014</v>
      </c>
      <c r="L282" s="47"/>
      <c r="M282" s="47"/>
      <c r="N282" s="41">
        <f t="shared" si="98"/>
        <v>25.2</v>
      </c>
      <c r="O282" s="50">
        <f t="shared" si="99"/>
        <v>1590.9700000000005</v>
      </c>
      <c r="P282" s="51">
        <f t="shared" si="100"/>
        <v>277</v>
      </c>
      <c r="Q282" s="44">
        <f t="shared" si="101"/>
        <v>0</v>
      </c>
      <c r="R282" s="44">
        <f t="shared" si="102"/>
        <v>0</v>
      </c>
      <c r="S282" s="44">
        <f t="shared" si="103"/>
        <v>0</v>
      </c>
      <c r="T282" s="44">
        <f t="shared" si="104"/>
        <v>0</v>
      </c>
      <c r="U282" s="44">
        <f t="shared" si="105"/>
        <v>0</v>
      </c>
      <c r="V282" s="44">
        <f t="shared" si="106"/>
        <v>0</v>
      </c>
      <c r="W282" s="45"/>
      <c r="X282" s="44">
        <f t="shared" si="107"/>
        <v>0</v>
      </c>
      <c r="Y282" s="44">
        <f t="shared" si="108"/>
        <v>0</v>
      </c>
      <c r="Z282" s="44">
        <f t="shared" si="109"/>
        <v>0</v>
      </c>
      <c r="AA282" s="44">
        <f t="shared" si="110"/>
        <v>0</v>
      </c>
      <c r="AB282" s="44">
        <f t="shared" si="111"/>
        <v>0</v>
      </c>
      <c r="AC282" s="44">
        <f t="shared" si="112"/>
        <v>0</v>
      </c>
      <c r="AD282" s="44">
        <f t="shared" si="113"/>
        <v>0</v>
      </c>
    </row>
    <row r="283" spans="1:30" x14ac:dyDescent="0.2">
      <c r="A283" s="182">
        <v>278</v>
      </c>
      <c r="B283" s="93"/>
      <c r="C283" s="48"/>
      <c r="D283" s="39" t="str">
        <f t="shared" si="95"/>
        <v/>
      </c>
      <c r="E283" s="92"/>
      <c r="F283" s="188"/>
      <c r="G283" s="110"/>
      <c r="H283" s="47"/>
      <c r="I283" s="49">
        <f t="shared" si="96"/>
        <v>1565.7700000000004</v>
      </c>
      <c r="J283" s="183"/>
      <c r="K283" s="153">
        <f t="shared" si="97"/>
        <v>249.85000000000014</v>
      </c>
      <c r="L283" s="47"/>
      <c r="M283" s="47"/>
      <c r="N283" s="41">
        <f t="shared" si="98"/>
        <v>25.2</v>
      </c>
      <c r="O283" s="50">
        <f t="shared" si="99"/>
        <v>1590.9700000000005</v>
      </c>
      <c r="P283" s="51">
        <f t="shared" si="100"/>
        <v>278</v>
      </c>
      <c r="Q283" s="44">
        <f t="shared" si="101"/>
        <v>0</v>
      </c>
      <c r="R283" s="44">
        <f t="shared" si="102"/>
        <v>0</v>
      </c>
      <c r="S283" s="44">
        <f t="shared" si="103"/>
        <v>0</v>
      </c>
      <c r="T283" s="44">
        <f t="shared" si="104"/>
        <v>0</v>
      </c>
      <c r="U283" s="44">
        <f t="shared" si="105"/>
        <v>0</v>
      </c>
      <c r="V283" s="44">
        <f t="shared" si="106"/>
        <v>0</v>
      </c>
      <c r="W283" s="45"/>
      <c r="X283" s="44">
        <f t="shared" si="107"/>
        <v>0</v>
      </c>
      <c r="Y283" s="44">
        <f t="shared" si="108"/>
        <v>0</v>
      </c>
      <c r="Z283" s="44">
        <f t="shared" si="109"/>
        <v>0</v>
      </c>
      <c r="AA283" s="44">
        <f t="shared" si="110"/>
        <v>0</v>
      </c>
      <c r="AB283" s="44">
        <f t="shared" si="111"/>
        <v>0</v>
      </c>
      <c r="AC283" s="44">
        <f t="shared" si="112"/>
        <v>0</v>
      </c>
      <c r="AD283" s="44">
        <f t="shared" si="113"/>
        <v>0</v>
      </c>
    </row>
    <row r="284" spans="1:30" x14ac:dyDescent="0.2">
      <c r="A284" s="182">
        <v>279</v>
      </c>
      <c r="B284" s="93"/>
      <c r="C284" s="48"/>
      <c r="D284" s="39" t="str">
        <f t="shared" si="95"/>
        <v/>
      </c>
      <c r="E284" s="92"/>
      <c r="F284" s="188"/>
      <c r="G284" s="110"/>
      <c r="H284" s="47"/>
      <c r="I284" s="49">
        <f t="shared" si="96"/>
        <v>1565.7700000000004</v>
      </c>
      <c r="J284" s="183"/>
      <c r="K284" s="153">
        <f t="shared" si="97"/>
        <v>249.85000000000014</v>
      </c>
      <c r="L284" s="47"/>
      <c r="M284" s="47"/>
      <c r="N284" s="41">
        <f t="shared" si="98"/>
        <v>25.2</v>
      </c>
      <c r="O284" s="50">
        <f t="shared" si="99"/>
        <v>1590.9700000000005</v>
      </c>
      <c r="P284" s="51">
        <f t="shared" si="100"/>
        <v>279</v>
      </c>
      <c r="Q284" s="44">
        <f t="shared" si="101"/>
        <v>0</v>
      </c>
      <c r="R284" s="44">
        <f t="shared" si="102"/>
        <v>0</v>
      </c>
      <c r="S284" s="44">
        <f t="shared" si="103"/>
        <v>0</v>
      </c>
      <c r="T284" s="44">
        <f t="shared" si="104"/>
        <v>0</v>
      </c>
      <c r="U284" s="44">
        <f t="shared" si="105"/>
        <v>0</v>
      </c>
      <c r="V284" s="44">
        <f t="shared" si="106"/>
        <v>0</v>
      </c>
      <c r="W284" s="45"/>
      <c r="X284" s="44">
        <f t="shared" si="107"/>
        <v>0</v>
      </c>
      <c r="Y284" s="44">
        <f t="shared" si="108"/>
        <v>0</v>
      </c>
      <c r="Z284" s="44">
        <f t="shared" si="109"/>
        <v>0</v>
      </c>
      <c r="AA284" s="44">
        <f t="shared" si="110"/>
        <v>0</v>
      </c>
      <c r="AB284" s="44">
        <f t="shared" si="111"/>
        <v>0</v>
      </c>
      <c r="AC284" s="44">
        <f t="shared" si="112"/>
        <v>0</v>
      </c>
      <c r="AD284" s="44">
        <f t="shared" si="113"/>
        <v>0</v>
      </c>
    </row>
    <row r="285" spans="1:30" x14ac:dyDescent="0.2">
      <c r="A285" s="182">
        <v>280</v>
      </c>
      <c r="B285" s="93"/>
      <c r="C285" s="48"/>
      <c r="D285" s="39" t="str">
        <f t="shared" si="95"/>
        <v/>
      </c>
      <c r="E285" s="92"/>
      <c r="F285" s="188"/>
      <c r="G285" s="110"/>
      <c r="H285" s="47"/>
      <c r="I285" s="49">
        <f t="shared" si="96"/>
        <v>1565.7700000000004</v>
      </c>
      <c r="J285" s="183"/>
      <c r="K285" s="153">
        <f t="shared" si="97"/>
        <v>249.85000000000014</v>
      </c>
      <c r="L285" s="47"/>
      <c r="M285" s="47"/>
      <c r="N285" s="41">
        <f t="shared" si="98"/>
        <v>25.2</v>
      </c>
      <c r="O285" s="50">
        <f t="shared" si="99"/>
        <v>1590.9700000000005</v>
      </c>
      <c r="P285" s="51">
        <f t="shared" si="100"/>
        <v>280</v>
      </c>
      <c r="Q285" s="44">
        <f t="shared" si="101"/>
        <v>0</v>
      </c>
      <c r="R285" s="44">
        <f t="shared" si="102"/>
        <v>0</v>
      </c>
      <c r="S285" s="44">
        <f t="shared" si="103"/>
        <v>0</v>
      </c>
      <c r="T285" s="44">
        <f t="shared" si="104"/>
        <v>0</v>
      </c>
      <c r="U285" s="44">
        <f t="shared" si="105"/>
        <v>0</v>
      </c>
      <c r="V285" s="44">
        <f t="shared" si="106"/>
        <v>0</v>
      </c>
      <c r="W285" s="45"/>
      <c r="X285" s="44">
        <f t="shared" si="107"/>
        <v>0</v>
      </c>
      <c r="Y285" s="44">
        <f t="shared" si="108"/>
        <v>0</v>
      </c>
      <c r="Z285" s="44">
        <f t="shared" si="109"/>
        <v>0</v>
      </c>
      <c r="AA285" s="44">
        <f t="shared" si="110"/>
        <v>0</v>
      </c>
      <c r="AB285" s="44">
        <f t="shared" si="111"/>
        <v>0</v>
      </c>
      <c r="AC285" s="44">
        <f t="shared" si="112"/>
        <v>0</v>
      </c>
      <c r="AD285" s="44">
        <f t="shared" si="113"/>
        <v>0</v>
      </c>
    </row>
    <row r="286" spans="1:30" x14ac:dyDescent="0.2">
      <c r="A286" s="182">
        <v>281</v>
      </c>
      <c r="B286" s="93"/>
      <c r="C286" s="48"/>
      <c r="D286" s="39" t="str">
        <f t="shared" si="95"/>
        <v/>
      </c>
      <c r="E286" s="92"/>
      <c r="F286" s="188"/>
      <c r="G286" s="110"/>
      <c r="H286" s="47"/>
      <c r="I286" s="49">
        <f t="shared" si="96"/>
        <v>1565.7700000000004</v>
      </c>
      <c r="J286" s="183"/>
      <c r="K286" s="153">
        <f t="shared" si="97"/>
        <v>249.85000000000014</v>
      </c>
      <c r="L286" s="47"/>
      <c r="M286" s="47"/>
      <c r="N286" s="41">
        <f t="shared" si="98"/>
        <v>25.2</v>
      </c>
      <c r="O286" s="50">
        <f t="shared" si="99"/>
        <v>1590.9700000000005</v>
      </c>
      <c r="P286" s="51">
        <f t="shared" si="100"/>
        <v>281</v>
      </c>
      <c r="Q286" s="44">
        <f t="shared" si="101"/>
        <v>0</v>
      </c>
      <c r="R286" s="44">
        <f t="shared" si="102"/>
        <v>0</v>
      </c>
      <c r="S286" s="44">
        <f t="shared" si="103"/>
        <v>0</v>
      </c>
      <c r="T286" s="44">
        <f t="shared" si="104"/>
        <v>0</v>
      </c>
      <c r="U286" s="44">
        <f t="shared" si="105"/>
        <v>0</v>
      </c>
      <c r="V286" s="44">
        <f t="shared" si="106"/>
        <v>0</v>
      </c>
      <c r="W286" s="45"/>
      <c r="X286" s="44">
        <f t="shared" si="107"/>
        <v>0</v>
      </c>
      <c r="Y286" s="44">
        <f t="shared" si="108"/>
        <v>0</v>
      </c>
      <c r="Z286" s="44">
        <f t="shared" si="109"/>
        <v>0</v>
      </c>
      <c r="AA286" s="44">
        <f t="shared" si="110"/>
        <v>0</v>
      </c>
      <c r="AB286" s="44">
        <f t="shared" si="111"/>
        <v>0</v>
      </c>
      <c r="AC286" s="44">
        <f t="shared" si="112"/>
        <v>0</v>
      </c>
      <c r="AD286" s="44">
        <f t="shared" si="113"/>
        <v>0</v>
      </c>
    </row>
    <row r="287" spans="1:30" x14ac:dyDescent="0.2">
      <c r="A287" s="182">
        <v>282</v>
      </c>
      <c r="B287" s="93"/>
      <c r="C287" s="48"/>
      <c r="D287" s="39" t="str">
        <f t="shared" si="95"/>
        <v/>
      </c>
      <c r="E287" s="92"/>
      <c r="F287" s="188"/>
      <c r="G287" s="110"/>
      <c r="H287" s="47"/>
      <c r="I287" s="49">
        <f t="shared" si="96"/>
        <v>1565.7700000000004</v>
      </c>
      <c r="J287" s="183"/>
      <c r="K287" s="153">
        <f t="shared" si="97"/>
        <v>249.85000000000014</v>
      </c>
      <c r="L287" s="47"/>
      <c r="M287" s="47"/>
      <c r="N287" s="41">
        <f t="shared" si="98"/>
        <v>25.2</v>
      </c>
      <c r="O287" s="50">
        <f t="shared" si="99"/>
        <v>1590.9700000000005</v>
      </c>
      <c r="P287" s="51">
        <f t="shared" si="100"/>
        <v>282</v>
      </c>
      <c r="Q287" s="44">
        <f t="shared" si="101"/>
        <v>0</v>
      </c>
      <c r="R287" s="44">
        <f t="shared" si="102"/>
        <v>0</v>
      </c>
      <c r="S287" s="44">
        <f t="shared" si="103"/>
        <v>0</v>
      </c>
      <c r="T287" s="44">
        <f t="shared" si="104"/>
        <v>0</v>
      </c>
      <c r="U287" s="44">
        <f t="shared" si="105"/>
        <v>0</v>
      </c>
      <c r="V287" s="44">
        <f t="shared" si="106"/>
        <v>0</v>
      </c>
      <c r="W287" s="45"/>
      <c r="X287" s="44">
        <f t="shared" si="107"/>
        <v>0</v>
      </c>
      <c r="Y287" s="44">
        <f t="shared" si="108"/>
        <v>0</v>
      </c>
      <c r="Z287" s="44">
        <f t="shared" si="109"/>
        <v>0</v>
      </c>
      <c r="AA287" s="44">
        <f t="shared" si="110"/>
        <v>0</v>
      </c>
      <c r="AB287" s="44">
        <f t="shared" si="111"/>
        <v>0</v>
      </c>
      <c r="AC287" s="44">
        <f t="shared" si="112"/>
        <v>0</v>
      </c>
      <c r="AD287" s="44">
        <f t="shared" si="113"/>
        <v>0</v>
      </c>
    </row>
    <row r="288" spans="1:30" x14ac:dyDescent="0.2">
      <c r="A288" s="182">
        <v>283</v>
      </c>
      <c r="B288" s="93"/>
      <c r="C288" s="48"/>
      <c r="D288" s="39" t="str">
        <f t="shared" si="95"/>
        <v/>
      </c>
      <c r="E288" s="92"/>
      <c r="F288" s="188"/>
      <c r="G288" s="110"/>
      <c r="H288" s="47"/>
      <c r="I288" s="49">
        <f t="shared" si="96"/>
        <v>1565.7700000000004</v>
      </c>
      <c r="J288" s="183"/>
      <c r="K288" s="153">
        <f t="shared" si="97"/>
        <v>249.85000000000014</v>
      </c>
      <c r="L288" s="47"/>
      <c r="M288" s="47"/>
      <c r="N288" s="41">
        <f t="shared" si="98"/>
        <v>25.2</v>
      </c>
      <c r="O288" s="50">
        <f t="shared" si="99"/>
        <v>1590.9700000000005</v>
      </c>
      <c r="P288" s="51">
        <f t="shared" si="100"/>
        <v>283</v>
      </c>
      <c r="Q288" s="44">
        <f t="shared" si="101"/>
        <v>0</v>
      </c>
      <c r="R288" s="44">
        <f t="shared" si="102"/>
        <v>0</v>
      </c>
      <c r="S288" s="44">
        <f t="shared" si="103"/>
        <v>0</v>
      </c>
      <c r="T288" s="44">
        <f t="shared" si="104"/>
        <v>0</v>
      </c>
      <c r="U288" s="44">
        <f t="shared" si="105"/>
        <v>0</v>
      </c>
      <c r="V288" s="44">
        <f t="shared" si="106"/>
        <v>0</v>
      </c>
      <c r="W288" s="45"/>
      <c r="X288" s="44">
        <f t="shared" si="107"/>
        <v>0</v>
      </c>
      <c r="Y288" s="44">
        <f t="shared" si="108"/>
        <v>0</v>
      </c>
      <c r="Z288" s="44">
        <f t="shared" si="109"/>
        <v>0</v>
      </c>
      <c r="AA288" s="44">
        <f t="shared" si="110"/>
        <v>0</v>
      </c>
      <c r="AB288" s="44">
        <f t="shared" si="111"/>
        <v>0</v>
      </c>
      <c r="AC288" s="44">
        <f t="shared" si="112"/>
        <v>0</v>
      </c>
      <c r="AD288" s="44">
        <f t="shared" si="113"/>
        <v>0</v>
      </c>
    </row>
    <row r="289" spans="1:30" x14ac:dyDescent="0.2">
      <c r="A289" s="182">
        <v>284</v>
      </c>
      <c r="B289" s="93"/>
      <c r="C289" s="48"/>
      <c r="D289" s="39" t="str">
        <f t="shared" si="95"/>
        <v/>
      </c>
      <c r="E289" s="92"/>
      <c r="F289" s="188"/>
      <c r="G289" s="110"/>
      <c r="H289" s="47"/>
      <c r="I289" s="49">
        <f t="shared" si="96"/>
        <v>1565.7700000000004</v>
      </c>
      <c r="J289" s="183"/>
      <c r="K289" s="153">
        <f t="shared" si="97"/>
        <v>249.85000000000014</v>
      </c>
      <c r="L289" s="47"/>
      <c r="M289" s="47"/>
      <c r="N289" s="41">
        <f t="shared" si="98"/>
        <v>25.2</v>
      </c>
      <c r="O289" s="50">
        <f t="shared" si="99"/>
        <v>1590.9700000000005</v>
      </c>
      <c r="P289" s="51">
        <f t="shared" si="100"/>
        <v>284</v>
      </c>
      <c r="Q289" s="44">
        <f t="shared" si="101"/>
        <v>0</v>
      </c>
      <c r="R289" s="44">
        <f t="shared" si="102"/>
        <v>0</v>
      </c>
      <c r="S289" s="44">
        <f t="shared" si="103"/>
        <v>0</v>
      </c>
      <c r="T289" s="44">
        <f t="shared" si="104"/>
        <v>0</v>
      </c>
      <c r="U289" s="44">
        <f t="shared" si="105"/>
        <v>0</v>
      </c>
      <c r="V289" s="44">
        <f t="shared" si="106"/>
        <v>0</v>
      </c>
      <c r="W289" s="45"/>
      <c r="X289" s="44">
        <f t="shared" si="107"/>
        <v>0</v>
      </c>
      <c r="Y289" s="44">
        <f t="shared" si="108"/>
        <v>0</v>
      </c>
      <c r="Z289" s="44">
        <f t="shared" si="109"/>
        <v>0</v>
      </c>
      <c r="AA289" s="44">
        <f t="shared" si="110"/>
        <v>0</v>
      </c>
      <c r="AB289" s="44">
        <f t="shared" si="111"/>
        <v>0</v>
      </c>
      <c r="AC289" s="44">
        <f t="shared" si="112"/>
        <v>0</v>
      </c>
      <c r="AD289" s="44">
        <f t="shared" si="113"/>
        <v>0</v>
      </c>
    </row>
    <row r="290" spans="1:30" x14ac:dyDescent="0.2">
      <c r="A290" s="182">
        <v>285</v>
      </c>
      <c r="B290" s="93"/>
      <c r="C290" s="48"/>
      <c r="D290" s="39" t="str">
        <f t="shared" si="95"/>
        <v/>
      </c>
      <c r="E290" s="92"/>
      <c r="F290" s="188"/>
      <c r="G290" s="110"/>
      <c r="H290" s="47"/>
      <c r="I290" s="49">
        <f t="shared" si="96"/>
        <v>1565.7700000000004</v>
      </c>
      <c r="J290" s="183"/>
      <c r="K290" s="153">
        <f t="shared" si="97"/>
        <v>249.85000000000014</v>
      </c>
      <c r="L290" s="47"/>
      <c r="M290" s="47"/>
      <c r="N290" s="41">
        <f t="shared" si="98"/>
        <v>25.2</v>
      </c>
      <c r="O290" s="50">
        <f t="shared" si="99"/>
        <v>1590.9700000000005</v>
      </c>
      <c r="P290" s="51">
        <f t="shared" si="100"/>
        <v>285</v>
      </c>
      <c r="Q290" s="44">
        <f t="shared" si="101"/>
        <v>0</v>
      </c>
      <c r="R290" s="44">
        <f t="shared" si="102"/>
        <v>0</v>
      </c>
      <c r="S290" s="44">
        <f t="shared" si="103"/>
        <v>0</v>
      </c>
      <c r="T290" s="44">
        <f t="shared" si="104"/>
        <v>0</v>
      </c>
      <c r="U290" s="44">
        <f t="shared" si="105"/>
        <v>0</v>
      </c>
      <c r="V290" s="44">
        <f t="shared" si="106"/>
        <v>0</v>
      </c>
      <c r="W290" s="45"/>
      <c r="X290" s="44">
        <f t="shared" si="107"/>
        <v>0</v>
      </c>
      <c r="Y290" s="44">
        <f t="shared" si="108"/>
        <v>0</v>
      </c>
      <c r="Z290" s="44">
        <f t="shared" si="109"/>
        <v>0</v>
      </c>
      <c r="AA290" s="44">
        <f t="shared" si="110"/>
        <v>0</v>
      </c>
      <c r="AB290" s="44">
        <f t="shared" si="111"/>
        <v>0</v>
      </c>
      <c r="AC290" s="44">
        <f t="shared" si="112"/>
        <v>0</v>
      </c>
      <c r="AD290" s="44">
        <f t="shared" si="113"/>
        <v>0</v>
      </c>
    </row>
    <row r="291" spans="1:30" x14ac:dyDescent="0.2">
      <c r="A291" s="182">
        <v>286</v>
      </c>
      <c r="B291" s="93"/>
      <c r="C291" s="48"/>
      <c r="D291" s="39" t="str">
        <f t="shared" si="95"/>
        <v/>
      </c>
      <c r="E291" s="92"/>
      <c r="F291" s="188"/>
      <c r="G291" s="110"/>
      <c r="H291" s="47"/>
      <c r="I291" s="49">
        <f t="shared" si="96"/>
        <v>1565.7700000000004</v>
      </c>
      <c r="J291" s="183"/>
      <c r="K291" s="153">
        <f t="shared" si="97"/>
        <v>249.85000000000014</v>
      </c>
      <c r="L291" s="47"/>
      <c r="M291" s="47"/>
      <c r="N291" s="41">
        <f t="shared" si="98"/>
        <v>25.2</v>
      </c>
      <c r="O291" s="50">
        <f t="shared" si="99"/>
        <v>1590.9700000000005</v>
      </c>
      <c r="P291" s="51">
        <f t="shared" si="100"/>
        <v>286</v>
      </c>
      <c r="Q291" s="44">
        <f t="shared" si="101"/>
        <v>0</v>
      </c>
      <c r="R291" s="44">
        <f t="shared" si="102"/>
        <v>0</v>
      </c>
      <c r="S291" s="44">
        <f t="shared" si="103"/>
        <v>0</v>
      </c>
      <c r="T291" s="44">
        <f t="shared" si="104"/>
        <v>0</v>
      </c>
      <c r="U291" s="44">
        <f t="shared" si="105"/>
        <v>0</v>
      </c>
      <c r="V291" s="44">
        <f t="shared" si="106"/>
        <v>0</v>
      </c>
      <c r="W291" s="45"/>
      <c r="X291" s="44">
        <f t="shared" si="107"/>
        <v>0</v>
      </c>
      <c r="Y291" s="44">
        <f t="shared" si="108"/>
        <v>0</v>
      </c>
      <c r="Z291" s="44">
        <f t="shared" si="109"/>
        <v>0</v>
      </c>
      <c r="AA291" s="44">
        <f t="shared" si="110"/>
        <v>0</v>
      </c>
      <c r="AB291" s="44">
        <f t="shared" si="111"/>
        <v>0</v>
      </c>
      <c r="AC291" s="44">
        <f t="shared" si="112"/>
        <v>0</v>
      </c>
      <c r="AD291" s="44">
        <f t="shared" si="113"/>
        <v>0</v>
      </c>
    </row>
    <row r="292" spans="1:30" x14ac:dyDescent="0.2">
      <c r="A292" s="182">
        <v>287</v>
      </c>
      <c r="B292" s="93"/>
      <c r="C292" s="48"/>
      <c r="D292" s="39" t="str">
        <f t="shared" si="95"/>
        <v/>
      </c>
      <c r="E292" s="92"/>
      <c r="F292" s="188"/>
      <c r="G292" s="110"/>
      <c r="H292" s="47"/>
      <c r="I292" s="49">
        <f t="shared" si="96"/>
        <v>1565.7700000000004</v>
      </c>
      <c r="J292" s="183"/>
      <c r="K292" s="153">
        <f t="shared" si="97"/>
        <v>249.85000000000014</v>
      </c>
      <c r="L292" s="47"/>
      <c r="M292" s="47"/>
      <c r="N292" s="41">
        <f t="shared" si="98"/>
        <v>25.2</v>
      </c>
      <c r="O292" s="50">
        <f t="shared" si="99"/>
        <v>1590.9700000000005</v>
      </c>
      <c r="P292" s="51">
        <f t="shared" si="100"/>
        <v>287</v>
      </c>
      <c r="Q292" s="44">
        <f t="shared" si="101"/>
        <v>0</v>
      </c>
      <c r="R292" s="44">
        <f t="shared" si="102"/>
        <v>0</v>
      </c>
      <c r="S292" s="44">
        <f t="shared" si="103"/>
        <v>0</v>
      </c>
      <c r="T292" s="44">
        <f t="shared" si="104"/>
        <v>0</v>
      </c>
      <c r="U292" s="44">
        <f t="shared" si="105"/>
        <v>0</v>
      </c>
      <c r="V292" s="44">
        <f t="shared" si="106"/>
        <v>0</v>
      </c>
      <c r="W292" s="45"/>
      <c r="X292" s="44">
        <f t="shared" si="107"/>
        <v>0</v>
      </c>
      <c r="Y292" s="44">
        <f t="shared" si="108"/>
        <v>0</v>
      </c>
      <c r="Z292" s="44">
        <f t="shared" si="109"/>
        <v>0</v>
      </c>
      <c r="AA292" s="44">
        <f t="shared" si="110"/>
        <v>0</v>
      </c>
      <c r="AB292" s="44">
        <f t="shared" si="111"/>
        <v>0</v>
      </c>
      <c r="AC292" s="44">
        <f t="shared" si="112"/>
        <v>0</v>
      </c>
      <c r="AD292" s="44">
        <f t="shared" si="113"/>
        <v>0</v>
      </c>
    </row>
    <row r="293" spans="1:30" x14ac:dyDescent="0.2">
      <c r="A293" s="182">
        <v>288</v>
      </c>
      <c r="B293" s="93"/>
      <c r="C293" s="48"/>
      <c r="D293" s="39" t="str">
        <f t="shared" si="95"/>
        <v/>
      </c>
      <c r="E293" s="92"/>
      <c r="F293" s="188"/>
      <c r="G293" s="110"/>
      <c r="H293" s="47"/>
      <c r="I293" s="49">
        <f t="shared" si="96"/>
        <v>1565.7700000000004</v>
      </c>
      <c r="J293" s="183"/>
      <c r="K293" s="153">
        <f t="shared" si="97"/>
        <v>249.85000000000014</v>
      </c>
      <c r="L293" s="47"/>
      <c r="M293" s="47"/>
      <c r="N293" s="41">
        <f t="shared" si="98"/>
        <v>25.2</v>
      </c>
      <c r="O293" s="50">
        <f t="shared" si="99"/>
        <v>1590.9700000000005</v>
      </c>
      <c r="P293" s="51">
        <f t="shared" si="100"/>
        <v>288</v>
      </c>
      <c r="Q293" s="44">
        <f t="shared" si="101"/>
        <v>0</v>
      </c>
      <c r="R293" s="44">
        <f t="shared" si="102"/>
        <v>0</v>
      </c>
      <c r="S293" s="44">
        <f t="shared" si="103"/>
        <v>0</v>
      </c>
      <c r="T293" s="44">
        <f t="shared" si="104"/>
        <v>0</v>
      </c>
      <c r="U293" s="44">
        <f t="shared" si="105"/>
        <v>0</v>
      </c>
      <c r="V293" s="44">
        <f t="shared" si="106"/>
        <v>0</v>
      </c>
      <c r="W293" s="45"/>
      <c r="X293" s="44">
        <f t="shared" si="107"/>
        <v>0</v>
      </c>
      <c r="Y293" s="44">
        <f t="shared" si="108"/>
        <v>0</v>
      </c>
      <c r="Z293" s="44">
        <f t="shared" si="109"/>
        <v>0</v>
      </c>
      <c r="AA293" s="44">
        <f t="shared" si="110"/>
        <v>0</v>
      </c>
      <c r="AB293" s="44">
        <f t="shared" si="111"/>
        <v>0</v>
      </c>
      <c r="AC293" s="44">
        <f t="shared" si="112"/>
        <v>0</v>
      </c>
      <c r="AD293" s="44">
        <f t="shared" si="113"/>
        <v>0</v>
      </c>
    </row>
    <row r="294" spans="1:30" x14ac:dyDescent="0.2">
      <c r="A294" s="182">
        <v>289</v>
      </c>
      <c r="B294" s="93"/>
      <c r="C294" s="48"/>
      <c r="D294" s="39" t="str">
        <f t="shared" si="95"/>
        <v/>
      </c>
      <c r="E294" s="92"/>
      <c r="F294" s="188"/>
      <c r="G294" s="110"/>
      <c r="H294" s="47"/>
      <c r="I294" s="49">
        <f t="shared" si="96"/>
        <v>1565.7700000000004</v>
      </c>
      <c r="J294" s="183"/>
      <c r="K294" s="153">
        <f t="shared" si="97"/>
        <v>249.85000000000014</v>
      </c>
      <c r="L294" s="47"/>
      <c r="M294" s="47"/>
      <c r="N294" s="41">
        <f t="shared" si="98"/>
        <v>25.2</v>
      </c>
      <c r="O294" s="50">
        <f t="shared" si="99"/>
        <v>1590.9700000000005</v>
      </c>
      <c r="P294" s="51">
        <f t="shared" si="100"/>
        <v>289</v>
      </c>
      <c r="Q294" s="44">
        <f t="shared" si="101"/>
        <v>0</v>
      </c>
      <c r="R294" s="44">
        <f t="shared" si="102"/>
        <v>0</v>
      </c>
      <c r="S294" s="44">
        <f t="shared" si="103"/>
        <v>0</v>
      </c>
      <c r="T294" s="44">
        <f t="shared" si="104"/>
        <v>0</v>
      </c>
      <c r="U294" s="44">
        <f t="shared" si="105"/>
        <v>0</v>
      </c>
      <c r="V294" s="44">
        <f t="shared" si="106"/>
        <v>0</v>
      </c>
      <c r="W294" s="45"/>
      <c r="X294" s="44">
        <f t="shared" si="107"/>
        <v>0</v>
      </c>
      <c r="Y294" s="44">
        <f t="shared" si="108"/>
        <v>0</v>
      </c>
      <c r="Z294" s="44">
        <f t="shared" si="109"/>
        <v>0</v>
      </c>
      <c r="AA294" s="44">
        <f t="shared" si="110"/>
        <v>0</v>
      </c>
      <c r="AB294" s="44">
        <f t="shared" si="111"/>
        <v>0</v>
      </c>
      <c r="AC294" s="44">
        <f t="shared" si="112"/>
        <v>0</v>
      </c>
      <c r="AD294" s="44">
        <f t="shared" si="113"/>
        <v>0</v>
      </c>
    </row>
    <row r="295" spans="1:30" x14ac:dyDescent="0.2">
      <c r="A295" s="182">
        <v>290</v>
      </c>
      <c r="B295" s="93"/>
      <c r="C295" s="48"/>
      <c r="D295" s="39" t="str">
        <f t="shared" si="95"/>
        <v/>
      </c>
      <c r="E295" s="92"/>
      <c r="F295" s="188"/>
      <c r="G295" s="110"/>
      <c r="H295" s="47"/>
      <c r="I295" s="49">
        <f t="shared" si="96"/>
        <v>1565.7700000000004</v>
      </c>
      <c r="J295" s="183"/>
      <c r="K295" s="153">
        <f t="shared" si="97"/>
        <v>249.85000000000014</v>
      </c>
      <c r="L295" s="47"/>
      <c r="M295" s="47"/>
      <c r="N295" s="41">
        <f t="shared" si="98"/>
        <v>25.2</v>
      </c>
      <c r="O295" s="50">
        <f t="shared" si="99"/>
        <v>1590.9700000000005</v>
      </c>
      <c r="P295" s="51">
        <f t="shared" si="100"/>
        <v>290</v>
      </c>
      <c r="Q295" s="44">
        <f t="shared" si="101"/>
        <v>0</v>
      </c>
      <c r="R295" s="44">
        <f t="shared" si="102"/>
        <v>0</v>
      </c>
      <c r="S295" s="44">
        <f t="shared" si="103"/>
        <v>0</v>
      </c>
      <c r="T295" s="44">
        <f t="shared" si="104"/>
        <v>0</v>
      </c>
      <c r="U295" s="44">
        <f t="shared" si="105"/>
        <v>0</v>
      </c>
      <c r="V295" s="44">
        <f t="shared" si="106"/>
        <v>0</v>
      </c>
      <c r="W295" s="45"/>
      <c r="X295" s="44">
        <f t="shared" si="107"/>
        <v>0</v>
      </c>
      <c r="Y295" s="44">
        <f t="shared" si="108"/>
        <v>0</v>
      </c>
      <c r="Z295" s="44">
        <f t="shared" si="109"/>
        <v>0</v>
      </c>
      <c r="AA295" s="44">
        <f t="shared" si="110"/>
        <v>0</v>
      </c>
      <c r="AB295" s="44">
        <f t="shared" si="111"/>
        <v>0</v>
      </c>
      <c r="AC295" s="44">
        <f t="shared" si="112"/>
        <v>0</v>
      </c>
      <c r="AD295" s="44">
        <f t="shared" si="113"/>
        <v>0</v>
      </c>
    </row>
    <row r="296" spans="1:30" x14ac:dyDescent="0.2">
      <c r="A296" s="182">
        <v>291</v>
      </c>
      <c r="B296" s="93"/>
      <c r="C296" s="48"/>
      <c r="D296" s="39" t="str">
        <f t="shared" si="95"/>
        <v/>
      </c>
      <c r="E296" s="92"/>
      <c r="F296" s="188"/>
      <c r="G296" s="110"/>
      <c r="H296" s="47"/>
      <c r="I296" s="49">
        <f t="shared" si="96"/>
        <v>1565.7700000000004</v>
      </c>
      <c r="J296" s="183"/>
      <c r="K296" s="153">
        <f t="shared" si="97"/>
        <v>249.85000000000014</v>
      </c>
      <c r="L296" s="47"/>
      <c r="M296" s="47"/>
      <c r="N296" s="41">
        <f t="shared" si="98"/>
        <v>25.2</v>
      </c>
      <c r="O296" s="50">
        <f t="shared" si="99"/>
        <v>1590.9700000000005</v>
      </c>
      <c r="P296" s="51">
        <f t="shared" si="100"/>
        <v>291</v>
      </c>
      <c r="Q296" s="44">
        <f t="shared" si="101"/>
        <v>0</v>
      </c>
      <c r="R296" s="44">
        <f t="shared" si="102"/>
        <v>0</v>
      </c>
      <c r="S296" s="44">
        <f t="shared" si="103"/>
        <v>0</v>
      </c>
      <c r="T296" s="44">
        <f t="shared" si="104"/>
        <v>0</v>
      </c>
      <c r="U296" s="44">
        <f t="shared" si="105"/>
        <v>0</v>
      </c>
      <c r="V296" s="44">
        <f t="shared" si="106"/>
        <v>0</v>
      </c>
      <c r="W296" s="45"/>
      <c r="X296" s="44">
        <f t="shared" si="107"/>
        <v>0</v>
      </c>
      <c r="Y296" s="44">
        <f t="shared" si="108"/>
        <v>0</v>
      </c>
      <c r="Z296" s="44">
        <f t="shared" si="109"/>
        <v>0</v>
      </c>
      <c r="AA296" s="44">
        <f t="shared" si="110"/>
        <v>0</v>
      </c>
      <c r="AB296" s="44">
        <f t="shared" si="111"/>
        <v>0</v>
      </c>
      <c r="AC296" s="44">
        <f t="shared" si="112"/>
        <v>0</v>
      </c>
      <c r="AD296" s="44">
        <f t="shared" si="113"/>
        <v>0</v>
      </c>
    </row>
    <row r="297" spans="1:30" x14ac:dyDescent="0.2">
      <c r="A297" s="182">
        <v>292</v>
      </c>
      <c r="B297" s="93"/>
      <c r="C297" s="48"/>
      <c r="D297" s="39" t="str">
        <f t="shared" si="95"/>
        <v/>
      </c>
      <c r="E297" s="92"/>
      <c r="F297" s="188"/>
      <c r="G297" s="110"/>
      <c r="H297" s="47"/>
      <c r="I297" s="49">
        <f t="shared" si="96"/>
        <v>1565.7700000000004</v>
      </c>
      <c r="J297" s="183"/>
      <c r="K297" s="153">
        <f t="shared" si="97"/>
        <v>249.85000000000014</v>
      </c>
      <c r="L297" s="47"/>
      <c r="M297" s="47"/>
      <c r="N297" s="41">
        <f t="shared" si="98"/>
        <v>25.2</v>
      </c>
      <c r="O297" s="50">
        <f t="shared" si="99"/>
        <v>1590.9700000000005</v>
      </c>
      <c r="P297" s="51">
        <f t="shared" si="100"/>
        <v>292</v>
      </c>
      <c r="Q297" s="44">
        <f t="shared" si="101"/>
        <v>0</v>
      </c>
      <c r="R297" s="44">
        <f t="shared" si="102"/>
        <v>0</v>
      </c>
      <c r="S297" s="44">
        <f t="shared" si="103"/>
        <v>0</v>
      </c>
      <c r="T297" s="44">
        <f t="shared" si="104"/>
        <v>0</v>
      </c>
      <c r="U297" s="44">
        <f t="shared" si="105"/>
        <v>0</v>
      </c>
      <c r="V297" s="44">
        <f t="shared" si="106"/>
        <v>0</v>
      </c>
      <c r="W297" s="45"/>
      <c r="X297" s="44">
        <f t="shared" si="107"/>
        <v>0</v>
      </c>
      <c r="Y297" s="44">
        <f t="shared" si="108"/>
        <v>0</v>
      </c>
      <c r="Z297" s="44">
        <f t="shared" si="109"/>
        <v>0</v>
      </c>
      <c r="AA297" s="44">
        <f t="shared" si="110"/>
        <v>0</v>
      </c>
      <c r="AB297" s="44">
        <f t="shared" si="111"/>
        <v>0</v>
      </c>
      <c r="AC297" s="44">
        <f t="shared" si="112"/>
        <v>0</v>
      </c>
      <c r="AD297" s="44">
        <f t="shared" si="113"/>
        <v>0</v>
      </c>
    </row>
    <row r="298" spans="1:30" x14ac:dyDescent="0.2">
      <c r="A298" s="182">
        <v>293</v>
      </c>
      <c r="B298" s="93"/>
      <c r="C298" s="48"/>
      <c r="D298" s="39" t="str">
        <f t="shared" si="95"/>
        <v/>
      </c>
      <c r="E298" s="92"/>
      <c r="F298" s="188"/>
      <c r="G298" s="110"/>
      <c r="H298" s="47"/>
      <c r="I298" s="49">
        <f t="shared" si="96"/>
        <v>1565.7700000000004</v>
      </c>
      <c r="J298" s="183"/>
      <c r="K298" s="153">
        <f t="shared" si="97"/>
        <v>249.85000000000014</v>
      </c>
      <c r="L298" s="47"/>
      <c r="M298" s="47"/>
      <c r="N298" s="41">
        <f t="shared" si="98"/>
        <v>25.2</v>
      </c>
      <c r="O298" s="50">
        <f t="shared" si="99"/>
        <v>1590.9700000000005</v>
      </c>
      <c r="P298" s="51">
        <f t="shared" si="100"/>
        <v>293</v>
      </c>
      <c r="Q298" s="44">
        <f t="shared" si="101"/>
        <v>0</v>
      </c>
      <c r="R298" s="44">
        <f t="shared" si="102"/>
        <v>0</v>
      </c>
      <c r="S298" s="44">
        <f t="shared" si="103"/>
        <v>0</v>
      </c>
      <c r="T298" s="44">
        <f t="shared" si="104"/>
        <v>0</v>
      </c>
      <c r="U298" s="44">
        <f t="shared" si="105"/>
        <v>0</v>
      </c>
      <c r="V298" s="44">
        <f t="shared" si="106"/>
        <v>0</v>
      </c>
      <c r="W298" s="45"/>
      <c r="X298" s="44">
        <f t="shared" si="107"/>
        <v>0</v>
      </c>
      <c r="Y298" s="44">
        <f t="shared" si="108"/>
        <v>0</v>
      </c>
      <c r="Z298" s="44">
        <f t="shared" si="109"/>
        <v>0</v>
      </c>
      <c r="AA298" s="44">
        <f t="shared" si="110"/>
        <v>0</v>
      </c>
      <c r="AB298" s="44">
        <f t="shared" si="111"/>
        <v>0</v>
      </c>
      <c r="AC298" s="44">
        <f t="shared" si="112"/>
        <v>0</v>
      </c>
      <c r="AD298" s="44">
        <f t="shared" si="113"/>
        <v>0</v>
      </c>
    </row>
    <row r="299" spans="1:30" x14ac:dyDescent="0.2">
      <c r="A299" s="182">
        <v>294</v>
      </c>
      <c r="B299" s="93"/>
      <c r="C299" s="48"/>
      <c r="D299" s="39" t="str">
        <f t="shared" si="95"/>
        <v/>
      </c>
      <c r="E299" s="92"/>
      <c r="F299" s="188"/>
      <c r="G299" s="110"/>
      <c r="H299" s="47"/>
      <c r="I299" s="49">
        <f t="shared" si="96"/>
        <v>1565.7700000000004</v>
      </c>
      <c r="J299" s="183"/>
      <c r="K299" s="153">
        <f t="shared" si="97"/>
        <v>249.85000000000014</v>
      </c>
      <c r="L299" s="47"/>
      <c r="M299" s="47"/>
      <c r="N299" s="41">
        <f t="shared" si="98"/>
        <v>25.2</v>
      </c>
      <c r="O299" s="50">
        <f t="shared" si="99"/>
        <v>1590.9700000000005</v>
      </c>
      <c r="P299" s="51">
        <f t="shared" si="100"/>
        <v>294</v>
      </c>
      <c r="Q299" s="44">
        <f t="shared" si="101"/>
        <v>0</v>
      </c>
      <c r="R299" s="44">
        <f t="shared" si="102"/>
        <v>0</v>
      </c>
      <c r="S299" s="44">
        <f t="shared" si="103"/>
        <v>0</v>
      </c>
      <c r="T299" s="44">
        <f t="shared" si="104"/>
        <v>0</v>
      </c>
      <c r="U299" s="44">
        <f t="shared" si="105"/>
        <v>0</v>
      </c>
      <c r="V299" s="44">
        <f t="shared" si="106"/>
        <v>0</v>
      </c>
      <c r="W299" s="45"/>
      <c r="X299" s="44">
        <f t="shared" si="107"/>
        <v>0</v>
      </c>
      <c r="Y299" s="44">
        <f t="shared" si="108"/>
        <v>0</v>
      </c>
      <c r="Z299" s="44">
        <f t="shared" si="109"/>
        <v>0</v>
      </c>
      <c r="AA299" s="44">
        <f t="shared" si="110"/>
        <v>0</v>
      </c>
      <c r="AB299" s="44">
        <f t="shared" si="111"/>
        <v>0</v>
      </c>
      <c r="AC299" s="44">
        <f t="shared" si="112"/>
        <v>0</v>
      </c>
      <c r="AD299" s="44">
        <f t="shared" si="113"/>
        <v>0</v>
      </c>
    </row>
    <row r="300" spans="1:30" x14ac:dyDescent="0.2">
      <c r="A300" s="182">
        <v>295</v>
      </c>
      <c r="B300" s="93"/>
      <c r="C300" s="48"/>
      <c r="D300" s="39" t="str">
        <f t="shared" si="95"/>
        <v/>
      </c>
      <c r="E300" s="92"/>
      <c r="F300" s="188"/>
      <c r="G300" s="110"/>
      <c r="H300" s="47"/>
      <c r="I300" s="49">
        <f t="shared" si="96"/>
        <v>1565.7700000000004</v>
      </c>
      <c r="J300" s="183"/>
      <c r="K300" s="153">
        <f t="shared" si="97"/>
        <v>249.85000000000014</v>
      </c>
      <c r="L300" s="47"/>
      <c r="M300" s="47"/>
      <c r="N300" s="41">
        <f t="shared" si="98"/>
        <v>25.2</v>
      </c>
      <c r="O300" s="50">
        <f t="shared" si="99"/>
        <v>1590.9700000000005</v>
      </c>
      <c r="P300" s="51">
        <f t="shared" si="100"/>
        <v>295</v>
      </c>
      <c r="Q300" s="44">
        <f t="shared" si="101"/>
        <v>0</v>
      </c>
      <c r="R300" s="44">
        <f t="shared" si="102"/>
        <v>0</v>
      </c>
      <c r="S300" s="44">
        <f t="shared" si="103"/>
        <v>0</v>
      </c>
      <c r="T300" s="44">
        <f t="shared" si="104"/>
        <v>0</v>
      </c>
      <c r="U300" s="44">
        <f t="shared" si="105"/>
        <v>0</v>
      </c>
      <c r="V300" s="44">
        <f t="shared" si="106"/>
        <v>0</v>
      </c>
      <c r="W300" s="45"/>
      <c r="X300" s="44">
        <f t="shared" si="107"/>
        <v>0</v>
      </c>
      <c r="Y300" s="44">
        <f t="shared" si="108"/>
        <v>0</v>
      </c>
      <c r="Z300" s="44">
        <f t="shared" si="109"/>
        <v>0</v>
      </c>
      <c r="AA300" s="44">
        <f t="shared" si="110"/>
        <v>0</v>
      </c>
      <c r="AB300" s="44">
        <f t="shared" si="111"/>
        <v>0</v>
      </c>
      <c r="AC300" s="44">
        <f t="shared" si="112"/>
        <v>0</v>
      </c>
      <c r="AD300" s="44">
        <f t="shared" si="113"/>
        <v>0</v>
      </c>
    </row>
    <row r="301" spans="1:30" x14ac:dyDescent="0.2">
      <c r="A301" s="182">
        <v>296</v>
      </c>
      <c r="B301" s="93"/>
      <c r="C301" s="48"/>
      <c r="D301" s="39" t="str">
        <f t="shared" si="95"/>
        <v/>
      </c>
      <c r="E301" s="92"/>
      <c r="F301" s="188"/>
      <c r="G301" s="110"/>
      <c r="H301" s="47"/>
      <c r="I301" s="49">
        <f t="shared" si="96"/>
        <v>1565.7700000000004</v>
      </c>
      <c r="J301" s="183"/>
      <c r="K301" s="153">
        <f t="shared" si="97"/>
        <v>249.85000000000014</v>
      </c>
      <c r="L301" s="47"/>
      <c r="M301" s="47"/>
      <c r="N301" s="41">
        <f t="shared" si="98"/>
        <v>25.2</v>
      </c>
      <c r="O301" s="50">
        <f t="shared" si="99"/>
        <v>1590.9700000000005</v>
      </c>
      <c r="P301" s="51">
        <f t="shared" si="100"/>
        <v>296</v>
      </c>
      <c r="Q301" s="44">
        <f t="shared" si="101"/>
        <v>0</v>
      </c>
      <c r="R301" s="44">
        <f t="shared" si="102"/>
        <v>0</v>
      </c>
      <c r="S301" s="44">
        <f t="shared" si="103"/>
        <v>0</v>
      </c>
      <c r="T301" s="44">
        <f t="shared" si="104"/>
        <v>0</v>
      </c>
      <c r="U301" s="44">
        <f t="shared" si="105"/>
        <v>0</v>
      </c>
      <c r="V301" s="44">
        <f t="shared" si="106"/>
        <v>0</v>
      </c>
      <c r="W301" s="45"/>
      <c r="X301" s="44">
        <f t="shared" si="107"/>
        <v>0</v>
      </c>
      <c r="Y301" s="44">
        <f t="shared" si="108"/>
        <v>0</v>
      </c>
      <c r="Z301" s="44">
        <f t="shared" si="109"/>
        <v>0</v>
      </c>
      <c r="AA301" s="44">
        <f t="shared" si="110"/>
        <v>0</v>
      </c>
      <c r="AB301" s="44">
        <f t="shared" si="111"/>
        <v>0</v>
      </c>
      <c r="AC301" s="44">
        <f t="shared" si="112"/>
        <v>0</v>
      </c>
      <c r="AD301" s="44">
        <f t="shared" si="113"/>
        <v>0</v>
      </c>
    </row>
    <row r="302" spans="1:30" x14ac:dyDescent="0.2">
      <c r="A302" s="182">
        <v>297</v>
      </c>
      <c r="B302" s="93"/>
      <c r="C302" s="48"/>
      <c r="D302" s="39" t="str">
        <f t="shared" si="95"/>
        <v/>
      </c>
      <c r="E302" s="92"/>
      <c r="F302" s="188"/>
      <c r="G302" s="110"/>
      <c r="H302" s="47"/>
      <c r="I302" s="49">
        <f t="shared" si="96"/>
        <v>1565.7700000000004</v>
      </c>
      <c r="J302" s="183"/>
      <c r="K302" s="153">
        <f t="shared" si="97"/>
        <v>249.85000000000014</v>
      </c>
      <c r="L302" s="47"/>
      <c r="M302" s="47"/>
      <c r="N302" s="41">
        <f t="shared" si="98"/>
        <v>25.2</v>
      </c>
      <c r="O302" s="50">
        <f t="shared" si="99"/>
        <v>1590.9700000000005</v>
      </c>
      <c r="P302" s="51">
        <f t="shared" si="100"/>
        <v>297</v>
      </c>
      <c r="Q302" s="44">
        <f t="shared" si="101"/>
        <v>0</v>
      </c>
      <c r="R302" s="44">
        <f t="shared" si="102"/>
        <v>0</v>
      </c>
      <c r="S302" s="44">
        <f t="shared" si="103"/>
        <v>0</v>
      </c>
      <c r="T302" s="44">
        <f t="shared" si="104"/>
        <v>0</v>
      </c>
      <c r="U302" s="44">
        <f t="shared" si="105"/>
        <v>0</v>
      </c>
      <c r="V302" s="44">
        <f t="shared" si="106"/>
        <v>0</v>
      </c>
      <c r="W302" s="45"/>
      <c r="X302" s="44">
        <f t="shared" si="107"/>
        <v>0</v>
      </c>
      <c r="Y302" s="44">
        <f t="shared" si="108"/>
        <v>0</v>
      </c>
      <c r="Z302" s="44">
        <f t="shared" si="109"/>
        <v>0</v>
      </c>
      <c r="AA302" s="44">
        <f t="shared" si="110"/>
        <v>0</v>
      </c>
      <c r="AB302" s="44">
        <f t="shared" si="111"/>
        <v>0</v>
      </c>
      <c r="AC302" s="44">
        <f t="shared" si="112"/>
        <v>0</v>
      </c>
      <c r="AD302" s="44">
        <f t="shared" si="113"/>
        <v>0</v>
      </c>
    </row>
    <row r="303" spans="1:30" x14ac:dyDescent="0.2">
      <c r="A303" s="182">
        <v>298</v>
      </c>
      <c r="B303" s="93"/>
      <c r="C303" s="48"/>
      <c r="D303" s="39" t="str">
        <f t="shared" si="95"/>
        <v/>
      </c>
      <c r="E303" s="92"/>
      <c r="F303" s="188"/>
      <c r="G303" s="110"/>
      <c r="H303" s="47"/>
      <c r="I303" s="49">
        <f t="shared" si="96"/>
        <v>1565.7700000000004</v>
      </c>
      <c r="J303" s="183"/>
      <c r="K303" s="153">
        <f t="shared" si="97"/>
        <v>249.85000000000014</v>
      </c>
      <c r="L303" s="47"/>
      <c r="M303" s="47"/>
      <c r="N303" s="41">
        <f t="shared" si="98"/>
        <v>25.2</v>
      </c>
      <c r="O303" s="50">
        <f t="shared" si="99"/>
        <v>1590.9700000000005</v>
      </c>
      <c r="P303" s="51">
        <f t="shared" si="100"/>
        <v>298</v>
      </c>
      <c r="Q303" s="44">
        <f t="shared" si="101"/>
        <v>0</v>
      </c>
      <c r="R303" s="44">
        <f t="shared" si="102"/>
        <v>0</v>
      </c>
      <c r="S303" s="44">
        <f t="shared" si="103"/>
        <v>0</v>
      </c>
      <c r="T303" s="44">
        <f t="shared" si="104"/>
        <v>0</v>
      </c>
      <c r="U303" s="44">
        <f t="shared" si="105"/>
        <v>0</v>
      </c>
      <c r="V303" s="44">
        <f t="shared" si="106"/>
        <v>0</v>
      </c>
      <c r="W303" s="45"/>
      <c r="X303" s="44">
        <f t="shared" si="107"/>
        <v>0</v>
      </c>
      <c r="Y303" s="44">
        <f t="shared" si="108"/>
        <v>0</v>
      </c>
      <c r="Z303" s="44">
        <f t="shared" si="109"/>
        <v>0</v>
      </c>
      <c r="AA303" s="44">
        <f t="shared" si="110"/>
        <v>0</v>
      </c>
      <c r="AB303" s="44">
        <f t="shared" si="111"/>
        <v>0</v>
      </c>
      <c r="AC303" s="44">
        <f t="shared" si="112"/>
        <v>0</v>
      </c>
      <c r="AD303" s="44">
        <f t="shared" si="113"/>
        <v>0</v>
      </c>
    </row>
    <row r="304" spans="1:30" x14ac:dyDescent="0.2">
      <c r="A304" s="182">
        <v>299</v>
      </c>
      <c r="B304" s="93"/>
      <c r="C304" s="48"/>
      <c r="D304" s="39" t="str">
        <f t="shared" si="95"/>
        <v/>
      </c>
      <c r="E304" s="92"/>
      <c r="F304" s="188"/>
      <c r="G304" s="110"/>
      <c r="H304" s="47"/>
      <c r="I304" s="49">
        <f t="shared" si="96"/>
        <v>1565.7700000000004</v>
      </c>
      <c r="J304" s="183"/>
      <c r="K304" s="153">
        <f t="shared" si="97"/>
        <v>249.85000000000014</v>
      </c>
      <c r="L304" s="47"/>
      <c r="M304" s="47"/>
      <c r="N304" s="41">
        <f t="shared" si="98"/>
        <v>25.2</v>
      </c>
      <c r="O304" s="50">
        <f t="shared" si="99"/>
        <v>1590.9700000000005</v>
      </c>
      <c r="P304" s="51">
        <f t="shared" si="100"/>
        <v>299</v>
      </c>
      <c r="Q304" s="44">
        <f t="shared" si="101"/>
        <v>0</v>
      </c>
      <c r="R304" s="44">
        <f t="shared" si="102"/>
        <v>0</v>
      </c>
      <c r="S304" s="44">
        <f t="shared" si="103"/>
        <v>0</v>
      </c>
      <c r="T304" s="44">
        <f t="shared" si="104"/>
        <v>0</v>
      </c>
      <c r="U304" s="44">
        <f t="shared" si="105"/>
        <v>0</v>
      </c>
      <c r="V304" s="44">
        <f t="shared" si="106"/>
        <v>0</v>
      </c>
      <c r="W304" s="45"/>
      <c r="X304" s="44">
        <f t="shared" si="107"/>
        <v>0</v>
      </c>
      <c r="Y304" s="44">
        <f t="shared" si="108"/>
        <v>0</v>
      </c>
      <c r="Z304" s="44">
        <f t="shared" si="109"/>
        <v>0</v>
      </c>
      <c r="AA304" s="44">
        <f t="shared" si="110"/>
        <v>0</v>
      </c>
      <c r="AB304" s="44">
        <f t="shared" si="111"/>
        <v>0</v>
      </c>
      <c r="AC304" s="44">
        <f t="shared" si="112"/>
        <v>0</v>
      </c>
      <c r="AD304" s="44">
        <f t="shared" si="113"/>
        <v>0</v>
      </c>
    </row>
    <row r="305" spans="1:30" x14ac:dyDescent="0.2">
      <c r="A305" s="182">
        <v>300</v>
      </c>
      <c r="B305" s="93"/>
      <c r="C305" s="48"/>
      <c r="D305" s="39" t="str">
        <f t="shared" si="95"/>
        <v/>
      </c>
      <c r="E305" s="92"/>
      <c r="F305" s="188"/>
      <c r="G305" s="110"/>
      <c r="H305" s="47"/>
      <c r="I305" s="49">
        <f t="shared" si="96"/>
        <v>1565.7700000000004</v>
      </c>
      <c r="J305" s="183"/>
      <c r="K305" s="153">
        <f t="shared" si="97"/>
        <v>249.85000000000014</v>
      </c>
      <c r="L305" s="47"/>
      <c r="M305" s="47"/>
      <c r="N305" s="41">
        <f t="shared" si="98"/>
        <v>25.2</v>
      </c>
      <c r="O305" s="50">
        <f t="shared" si="99"/>
        <v>1590.9700000000005</v>
      </c>
      <c r="P305" s="51">
        <f t="shared" si="100"/>
        <v>300</v>
      </c>
      <c r="Q305" s="44">
        <f t="shared" si="101"/>
        <v>0</v>
      </c>
      <c r="R305" s="44">
        <f t="shared" si="102"/>
        <v>0</v>
      </c>
      <c r="S305" s="44">
        <f t="shared" si="103"/>
        <v>0</v>
      </c>
      <c r="T305" s="44">
        <f t="shared" si="104"/>
        <v>0</v>
      </c>
      <c r="U305" s="44">
        <f t="shared" si="105"/>
        <v>0</v>
      </c>
      <c r="V305" s="44">
        <f t="shared" si="106"/>
        <v>0</v>
      </c>
      <c r="W305" s="45"/>
      <c r="X305" s="44">
        <f t="shared" si="107"/>
        <v>0</v>
      </c>
      <c r="Y305" s="44">
        <f t="shared" si="108"/>
        <v>0</v>
      </c>
      <c r="Z305" s="44">
        <f t="shared" si="109"/>
        <v>0</v>
      </c>
      <c r="AA305" s="44">
        <f t="shared" si="110"/>
        <v>0</v>
      </c>
      <c r="AB305" s="44">
        <f t="shared" si="111"/>
        <v>0</v>
      </c>
      <c r="AC305" s="44">
        <f t="shared" si="112"/>
        <v>0</v>
      </c>
      <c r="AD305" s="44">
        <f t="shared" si="113"/>
        <v>0</v>
      </c>
    </row>
    <row r="306" spans="1:30" x14ac:dyDescent="0.2">
      <c r="A306" s="182">
        <v>301</v>
      </c>
      <c r="B306" s="93"/>
      <c r="C306" s="48"/>
      <c r="D306" s="39" t="str">
        <f t="shared" si="95"/>
        <v/>
      </c>
      <c r="E306" s="92"/>
      <c r="F306" s="188"/>
      <c r="G306" s="110"/>
      <c r="H306" s="47"/>
      <c r="I306" s="49">
        <f t="shared" si="96"/>
        <v>1565.7700000000004</v>
      </c>
      <c r="J306" s="183"/>
      <c r="K306" s="153">
        <f t="shared" si="97"/>
        <v>249.85000000000014</v>
      </c>
      <c r="L306" s="47"/>
      <c r="M306" s="47"/>
      <c r="N306" s="41">
        <f t="shared" si="98"/>
        <v>25.2</v>
      </c>
      <c r="O306" s="50">
        <f t="shared" si="99"/>
        <v>1590.9700000000005</v>
      </c>
      <c r="P306" s="51">
        <f t="shared" si="100"/>
        <v>301</v>
      </c>
      <c r="Q306" s="44">
        <f t="shared" si="101"/>
        <v>0</v>
      </c>
      <c r="R306" s="44">
        <f t="shared" si="102"/>
        <v>0</v>
      </c>
      <c r="S306" s="44">
        <f t="shared" si="103"/>
        <v>0</v>
      </c>
      <c r="T306" s="44">
        <f t="shared" si="104"/>
        <v>0</v>
      </c>
      <c r="U306" s="44">
        <f t="shared" si="105"/>
        <v>0</v>
      </c>
      <c r="V306" s="44">
        <f t="shared" si="106"/>
        <v>0</v>
      </c>
      <c r="W306" s="45"/>
      <c r="X306" s="44">
        <f t="shared" si="107"/>
        <v>0</v>
      </c>
      <c r="Y306" s="44">
        <f t="shared" si="108"/>
        <v>0</v>
      </c>
      <c r="Z306" s="44">
        <f t="shared" si="109"/>
        <v>0</v>
      </c>
      <c r="AA306" s="44">
        <f t="shared" si="110"/>
        <v>0</v>
      </c>
      <c r="AB306" s="44">
        <f t="shared" si="111"/>
        <v>0</v>
      </c>
      <c r="AC306" s="44">
        <f t="shared" si="112"/>
        <v>0</v>
      </c>
      <c r="AD306" s="44">
        <f t="shared" si="113"/>
        <v>0</v>
      </c>
    </row>
    <row r="307" spans="1:30" x14ac:dyDescent="0.2">
      <c r="A307" s="182">
        <v>302</v>
      </c>
      <c r="B307" s="93"/>
      <c r="C307" s="48"/>
      <c r="D307" s="39" t="str">
        <f t="shared" si="95"/>
        <v/>
      </c>
      <c r="E307" s="92"/>
      <c r="F307" s="188"/>
      <c r="G307" s="110"/>
      <c r="H307" s="47"/>
      <c r="I307" s="49">
        <f t="shared" si="96"/>
        <v>1565.7700000000004</v>
      </c>
      <c r="J307" s="183"/>
      <c r="K307" s="153">
        <f t="shared" si="97"/>
        <v>249.85000000000014</v>
      </c>
      <c r="L307" s="47"/>
      <c r="M307" s="47"/>
      <c r="N307" s="41">
        <f t="shared" si="98"/>
        <v>25.2</v>
      </c>
      <c r="O307" s="50">
        <f t="shared" si="99"/>
        <v>1590.9700000000005</v>
      </c>
      <c r="P307" s="51">
        <f t="shared" si="100"/>
        <v>302</v>
      </c>
      <c r="Q307" s="44">
        <f t="shared" si="101"/>
        <v>0</v>
      </c>
      <c r="R307" s="44">
        <f t="shared" si="102"/>
        <v>0</v>
      </c>
      <c r="S307" s="44">
        <f t="shared" si="103"/>
        <v>0</v>
      </c>
      <c r="T307" s="44">
        <f t="shared" si="104"/>
        <v>0</v>
      </c>
      <c r="U307" s="44">
        <f t="shared" si="105"/>
        <v>0</v>
      </c>
      <c r="V307" s="44">
        <f t="shared" si="106"/>
        <v>0</v>
      </c>
      <c r="W307" s="45"/>
      <c r="X307" s="44">
        <f t="shared" si="107"/>
        <v>0</v>
      </c>
      <c r="Y307" s="44">
        <f t="shared" si="108"/>
        <v>0</v>
      </c>
      <c r="Z307" s="44">
        <f t="shared" si="109"/>
        <v>0</v>
      </c>
      <c r="AA307" s="44">
        <f t="shared" si="110"/>
        <v>0</v>
      </c>
      <c r="AB307" s="44">
        <f t="shared" si="111"/>
        <v>0</v>
      </c>
      <c r="AC307" s="44">
        <f t="shared" si="112"/>
        <v>0</v>
      </c>
      <c r="AD307" s="44">
        <f t="shared" si="113"/>
        <v>0</v>
      </c>
    </row>
    <row r="308" spans="1:30" x14ac:dyDescent="0.2">
      <c r="A308" s="182">
        <v>303</v>
      </c>
      <c r="B308" s="93"/>
      <c r="C308" s="48"/>
      <c r="D308" s="39" t="str">
        <f t="shared" si="95"/>
        <v/>
      </c>
      <c r="E308" s="92"/>
      <c r="F308" s="188"/>
      <c r="G308" s="110"/>
      <c r="H308" s="47"/>
      <c r="I308" s="49">
        <f t="shared" si="96"/>
        <v>1565.7700000000004</v>
      </c>
      <c r="J308" s="183"/>
      <c r="K308" s="153">
        <f t="shared" si="97"/>
        <v>249.85000000000014</v>
      </c>
      <c r="L308" s="47"/>
      <c r="M308" s="47"/>
      <c r="N308" s="41">
        <f t="shared" si="98"/>
        <v>25.2</v>
      </c>
      <c r="O308" s="50">
        <f t="shared" si="99"/>
        <v>1590.9700000000005</v>
      </c>
      <c r="P308" s="51">
        <f t="shared" si="100"/>
        <v>303</v>
      </c>
      <c r="Q308" s="44">
        <f t="shared" si="101"/>
        <v>0</v>
      </c>
      <c r="R308" s="44">
        <f t="shared" si="102"/>
        <v>0</v>
      </c>
      <c r="S308" s="44">
        <f t="shared" si="103"/>
        <v>0</v>
      </c>
      <c r="T308" s="44">
        <f t="shared" si="104"/>
        <v>0</v>
      </c>
      <c r="U308" s="44">
        <f t="shared" si="105"/>
        <v>0</v>
      </c>
      <c r="V308" s="44">
        <f t="shared" si="106"/>
        <v>0</v>
      </c>
      <c r="W308" s="45"/>
      <c r="X308" s="44">
        <f t="shared" si="107"/>
        <v>0</v>
      </c>
      <c r="Y308" s="44">
        <f t="shared" si="108"/>
        <v>0</v>
      </c>
      <c r="Z308" s="44">
        <f t="shared" si="109"/>
        <v>0</v>
      </c>
      <c r="AA308" s="44">
        <f t="shared" si="110"/>
        <v>0</v>
      </c>
      <c r="AB308" s="44">
        <f t="shared" si="111"/>
        <v>0</v>
      </c>
      <c r="AC308" s="44">
        <f t="shared" si="112"/>
        <v>0</v>
      </c>
      <c r="AD308" s="44">
        <f t="shared" si="113"/>
        <v>0</v>
      </c>
    </row>
    <row r="309" spans="1:30" x14ac:dyDescent="0.2">
      <c r="A309" s="182">
        <v>304</v>
      </c>
      <c r="B309" s="93"/>
      <c r="C309" s="48"/>
      <c r="D309" s="39" t="str">
        <f t="shared" si="95"/>
        <v/>
      </c>
      <c r="E309" s="92"/>
      <c r="F309" s="188"/>
      <c r="G309" s="110"/>
      <c r="H309" s="47"/>
      <c r="I309" s="49">
        <f t="shared" si="96"/>
        <v>1565.7700000000004</v>
      </c>
      <c r="J309" s="183"/>
      <c r="K309" s="153">
        <f t="shared" si="97"/>
        <v>249.85000000000014</v>
      </c>
      <c r="L309" s="47"/>
      <c r="M309" s="47"/>
      <c r="N309" s="41">
        <f t="shared" si="98"/>
        <v>25.2</v>
      </c>
      <c r="O309" s="50">
        <f t="shared" si="99"/>
        <v>1590.9700000000005</v>
      </c>
      <c r="P309" s="51">
        <f t="shared" si="100"/>
        <v>304</v>
      </c>
      <c r="Q309" s="44">
        <f t="shared" si="101"/>
        <v>0</v>
      </c>
      <c r="R309" s="44">
        <f t="shared" si="102"/>
        <v>0</v>
      </c>
      <c r="S309" s="44">
        <f t="shared" si="103"/>
        <v>0</v>
      </c>
      <c r="T309" s="44">
        <f t="shared" si="104"/>
        <v>0</v>
      </c>
      <c r="U309" s="44">
        <f t="shared" si="105"/>
        <v>0</v>
      </c>
      <c r="V309" s="44">
        <f t="shared" si="106"/>
        <v>0</v>
      </c>
      <c r="W309" s="45"/>
      <c r="X309" s="44">
        <f t="shared" si="107"/>
        <v>0</v>
      </c>
      <c r="Y309" s="44">
        <f t="shared" si="108"/>
        <v>0</v>
      </c>
      <c r="Z309" s="44">
        <f t="shared" si="109"/>
        <v>0</v>
      </c>
      <c r="AA309" s="44">
        <f t="shared" si="110"/>
        <v>0</v>
      </c>
      <c r="AB309" s="44">
        <f t="shared" si="111"/>
        <v>0</v>
      </c>
      <c r="AC309" s="44">
        <f t="shared" si="112"/>
        <v>0</v>
      </c>
      <c r="AD309" s="44">
        <f t="shared" si="113"/>
        <v>0</v>
      </c>
    </row>
    <row r="310" spans="1:30" x14ac:dyDescent="0.2">
      <c r="A310" s="182">
        <v>305</v>
      </c>
      <c r="B310" s="93"/>
      <c r="C310" s="48"/>
      <c r="D310" s="39" t="str">
        <f t="shared" si="95"/>
        <v/>
      </c>
      <c r="E310" s="92"/>
      <c r="F310" s="188"/>
      <c r="G310" s="110"/>
      <c r="H310" s="47"/>
      <c r="I310" s="49">
        <f t="shared" si="96"/>
        <v>1565.7700000000004</v>
      </c>
      <c r="J310" s="183"/>
      <c r="K310" s="153">
        <f t="shared" si="97"/>
        <v>249.85000000000014</v>
      </c>
      <c r="L310" s="47"/>
      <c r="M310" s="47"/>
      <c r="N310" s="41">
        <f t="shared" si="98"/>
        <v>25.2</v>
      </c>
      <c r="O310" s="50">
        <f t="shared" si="99"/>
        <v>1590.9700000000005</v>
      </c>
      <c r="P310" s="51">
        <f t="shared" si="100"/>
        <v>305</v>
      </c>
      <c r="Q310" s="44">
        <f t="shared" si="101"/>
        <v>0</v>
      </c>
      <c r="R310" s="44">
        <f t="shared" si="102"/>
        <v>0</v>
      </c>
      <c r="S310" s="44">
        <f t="shared" si="103"/>
        <v>0</v>
      </c>
      <c r="T310" s="44">
        <f t="shared" si="104"/>
        <v>0</v>
      </c>
      <c r="U310" s="44">
        <f t="shared" si="105"/>
        <v>0</v>
      </c>
      <c r="V310" s="44">
        <f t="shared" si="106"/>
        <v>0</v>
      </c>
      <c r="W310" s="45"/>
      <c r="X310" s="44">
        <f t="shared" si="107"/>
        <v>0</v>
      </c>
      <c r="Y310" s="44">
        <f t="shared" si="108"/>
        <v>0</v>
      </c>
      <c r="Z310" s="44">
        <f t="shared" si="109"/>
        <v>0</v>
      </c>
      <c r="AA310" s="44">
        <f t="shared" si="110"/>
        <v>0</v>
      </c>
      <c r="AB310" s="44">
        <f t="shared" si="111"/>
        <v>0</v>
      </c>
      <c r="AC310" s="44">
        <f t="shared" si="112"/>
        <v>0</v>
      </c>
      <c r="AD310" s="44">
        <f t="shared" si="113"/>
        <v>0</v>
      </c>
    </row>
    <row r="311" spans="1:30" x14ac:dyDescent="0.2">
      <c r="A311" s="182">
        <v>306</v>
      </c>
      <c r="B311" s="93"/>
      <c r="C311" s="48"/>
      <c r="D311" s="39" t="str">
        <f t="shared" si="95"/>
        <v/>
      </c>
      <c r="E311" s="92"/>
      <c r="F311" s="188"/>
      <c r="G311" s="110"/>
      <c r="H311" s="47"/>
      <c r="I311" s="49">
        <f t="shared" si="96"/>
        <v>1565.7700000000004</v>
      </c>
      <c r="J311" s="183"/>
      <c r="K311" s="153">
        <f t="shared" si="97"/>
        <v>249.85000000000014</v>
      </c>
      <c r="L311" s="47"/>
      <c r="M311" s="47"/>
      <c r="N311" s="41">
        <f t="shared" si="98"/>
        <v>25.2</v>
      </c>
      <c r="O311" s="50">
        <f t="shared" si="99"/>
        <v>1590.9700000000005</v>
      </c>
      <c r="P311" s="51">
        <f t="shared" si="100"/>
        <v>306</v>
      </c>
      <c r="Q311" s="44">
        <f t="shared" si="101"/>
        <v>0</v>
      </c>
      <c r="R311" s="44">
        <f t="shared" si="102"/>
        <v>0</v>
      </c>
      <c r="S311" s="44">
        <f t="shared" si="103"/>
        <v>0</v>
      </c>
      <c r="T311" s="44">
        <f t="shared" si="104"/>
        <v>0</v>
      </c>
      <c r="U311" s="44">
        <f t="shared" si="105"/>
        <v>0</v>
      </c>
      <c r="V311" s="44">
        <f t="shared" si="106"/>
        <v>0</v>
      </c>
      <c r="W311" s="45"/>
      <c r="X311" s="44">
        <f t="shared" si="107"/>
        <v>0</v>
      </c>
      <c r="Y311" s="44">
        <f t="shared" si="108"/>
        <v>0</v>
      </c>
      <c r="Z311" s="44">
        <f t="shared" si="109"/>
        <v>0</v>
      </c>
      <c r="AA311" s="44">
        <f t="shared" si="110"/>
        <v>0</v>
      </c>
      <c r="AB311" s="44">
        <f t="shared" si="111"/>
        <v>0</v>
      </c>
      <c r="AC311" s="44">
        <f t="shared" si="112"/>
        <v>0</v>
      </c>
      <c r="AD311" s="44">
        <f t="shared" si="113"/>
        <v>0</v>
      </c>
    </row>
    <row r="312" spans="1:30" x14ac:dyDescent="0.2">
      <c r="A312" s="182">
        <v>307</v>
      </c>
      <c r="B312" s="93"/>
      <c r="C312" s="48"/>
      <c r="D312" s="39" t="str">
        <f t="shared" si="95"/>
        <v/>
      </c>
      <c r="E312" s="92"/>
      <c r="F312" s="188"/>
      <c r="G312" s="110"/>
      <c r="H312" s="47"/>
      <c r="I312" s="49">
        <f t="shared" si="96"/>
        <v>1565.7700000000004</v>
      </c>
      <c r="J312" s="183"/>
      <c r="K312" s="153">
        <f t="shared" si="97"/>
        <v>249.85000000000014</v>
      </c>
      <c r="L312" s="47"/>
      <c r="M312" s="47"/>
      <c r="N312" s="41">
        <f t="shared" si="98"/>
        <v>25.2</v>
      </c>
      <c r="O312" s="50">
        <f t="shared" si="99"/>
        <v>1590.9700000000005</v>
      </c>
      <c r="P312" s="51">
        <f t="shared" si="100"/>
        <v>307</v>
      </c>
      <c r="Q312" s="44">
        <f t="shared" si="101"/>
        <v>0</v>
      </c>
      <c r="R312" s="44">
        <f t="shared" si="102"/>
        <v>0</v>
      </c>
      <c r="S312" s="44">
        <f t="shared" si="103"/>
        <v>0</v>
      </c>
      <c r="T312" s="44">
        <f t="shared" si="104"/>
        <v>0</v>
      </c>
      <c r="U312" s="44">
        <f t="shared" si="105"/>
        <v>0</v>
      </c>
      <c r="V312" s="44">
        <f t="shared" si="106"/>
        <v>0</v>
      </c>
      <c r="W312" s="45"/>
      <c r="X312" s="44">
        <f t="shared" si="107"/>
        <v>0</v>
      </c>
      <c r="Y312" s="44">
        <f t="shared" si="108"/>
        <v>0</v>
      </c>
      <c r="Z312" s="44">
        <f t="shared" si="109"/>
        <v>0</v>
      </c>
      <c r="AA312" s="44">
        <f t="shared" si="110"/>
        <v>0</v>
      </c>
      <c r="AB312" s="44">
        <f t="shared" si="111"/>
        <v>0</v>
      </c>
      <c r="AC312" s="44">
        <f t="shared" si="112"/>
        <v>0</v>
      </c>
      <c r="AD312" s="44">
        <f t="shared" si="113"/>
        <v>0</v>
      </c>
    </row>
    <row r="313" spans="1:30" x14ac:dyDescent="0.2">
      <c r="A313" s="182">
        <v>308</v>
      </c>
      <c r="B313" s="93"/>
      <c r="C313" s="48"/>
      <c r="D313" s="39" t="str">
        <f t="shared" si="95"/>
        <v/>
      </c>
      <c r="E313" s="92"/>
      <c r="F313" s="188"/>
      <c r="G313" s="110"/>
      <c r="H313" s="47"/>
      <c r="I313" s="49">
        <f t="shared" si="96"/>
        <v>1565.7700000000004</v>
      </c>
      <c r="J313" s="183"/>
      <c r="K313" s="153">
        <f t="shared" si="97"/>
        <v>249.85000000000014</v>
      </c>
      <c r="L313" s="47"/>
      <c r="M313" s="47"/>
      <c r="N313" s="41">
        <f t="shared" si="98"/>
        <v>25.2</v>
      </c>
      <c r="O313" s="50">
        <f t="shared" si="99"/>
        <v>1590.9700000000005</v>
      </c>
      <c r="P313" s="51">
        <f t="shared" si="100"/>
        <v>308</v>
      </c>
      <c r="Q313" s="44">
        <f t="shared" si="101"/>
        <v>0</v>
      </c>
      <c r="R313" s="44">
        <f t="shared" si="102"/>
        <v>0</v>
      </c>
      <c r="S313" s="44">
        <f t="shared" si="103"/>
        <v>0</v>
      </c>
      <c r="T313" s="44">
        <f t="shared" si="104"/>
        <v>0</v>
      </c>
      <c r="U313" s="44">
        <f t="shared" si="105"/>
        <v>0</v>
      </c>
      <c r="V313" s="44">
        <f t="shared" si="106"/>
        <v>0</v>
      </c>
      <c r="W313" s="45"/>
      <c r="X313" s="44">
        <f t="shared" si="107"/>
        <v>0</v>
      </c>
      <c r="Y313" s="44">
        <f t="shared" si="108"/>
        <v>0</v>
      </c>
      <c r="Z313" s="44">
        <f t="shared" si="109"/>
        <v>0</v>
      </c>
      <c r="AA313" s="44">
        <f t="shared" si="110"/>
        <v>0</v>
      </c>
      <c r="AB313" s="44">
        <f t="shared" si="111"/>
        <v>0</v>
      </c>
      <c r="AC313" s="44">
        <f t="shared" si="112"/>
        <v>0</v>
      </c>
      <c r="AD313" s="44">
        <f t="shared" si="113"/>
        <v>0</v>
      </c>
    </row>
    <row r="314" spans="1:30" x14ac:dyDescent="0.2">
      <c r="A314" s="182">
        <v>309</v>
      </c>
      <c r="B314" s="93"/>
      <c r="C314" s="48"/>
      <c r="D314" s="39" t="str">
        <f t="shared" si="95"/>
        <v/>
      </c>
      <c r="E314" s="92"/>
      <c r="F314" s="188"/>
      <c r="G314" s="110"/>
      <c r="H314" s="47"/>
      <c r="I314" s="49">
        <f t="shared" si="96"/>
        <v>1565.7700000000004</v>
      </c>
      <c r="J314" s="183"/>
      <c r="K314" s="153">
        <f t="shared" si="97"/>
        <v>249.85000000000014</v>
      </c>
      <c r="L314" s="47"/>
      <c r="M314" s="47"/>
      <c r="N314" s="41">
        <f t="shared" si="98"/>
        <v>25.2</v>
      </c>
      <c r="O314" s="50">
        <f t="shared" si="99"/>
        <v>1590.9700000000005</v>
      </c>
      <c r="P314" s="51">
        <f t="shared" si="100"/>
        <v>309</v>
      </c>
      <c r="Q314" s="44">
        <f t="shared" si="101"/>
        <v>0</v>
      </c>
      <c r="R314" s="44">
        <f t="shared" si="102"/>
        <v>0</v>
      </c>
      <c r="S314" s="44">
        <f t="shared" si="103"/>
        <v>0</v>
      </c>
      <c r="T314" s="44">
        <f t="shared" si="104"/>
        <v>0</v>
      </c>
      <c r="U314" s="44">
        <f t="shared" si="105"/>
        <v>0</v>
      </c>
      <c r="V314" s="44">
        <f t="shared" si="106"/>
        <v>0</v>
      </c>
      <c r="W314" s="45"/>
      <c r="X314" s="44">
        <f t="shared" si="107"/>
        <v>0</v>
      </c>
      <c r="Y314" s="44">
        <f t="shared" si="108"/>
        <v>0</v>
      </c>
      <c r="Z314" s="44">
        <f t="shared" si="109"/>
        <v>0</v>
      </c>
      <c r="AA314" s="44">
        <f t="shared" si="110"/>
        <v>0</v>
      </c>
      <c r="AB314" s="44">
        <f t="shared" si="111"/>
        <v>0</v>
      </c>
      <c r="AC314" s="44">
        <f t="shared" si="112"/>
        <v>0</v>
      </c>
      <c r="AD314" s="44">
        <f t="shared" si="113"/>
        <v>0</v>
      </c>
    </row>
    <row r="315" spans="1:30" x14ac:dyDescent="0.2">
      <c r="A315" s="182">
        <v>310</v>
      </c>
      <c r="B315" s="93"/>
      <c r="C315" s="48"/>
      <c r="D315" s="39" t="str">
        <f t="shared" ref="D315:D378" si="114">+IF((G315-H315+L315-M315)=(SUM(Q315:V315)-SUM(X315:AD315)),"","VENTILATION")</f>
        <v/>
      </c>
      <c r="E315" s="92"/>
      <c r="F315" s="188"/>
      <c r="G315" s="110"/>
      <c r="H315" s="47"/>
      <c r="I315" s="49">
        <f t="shared" ref="I315:I378" si="115">+G315-H315+I314</f>
        <v>1565.7700000000004</v>
      </c>
      <c r="J315" s="183"/>
      <c r="K315" s="153">
        <f t="shared" ref="K315:K378" si="116">IF(J315&lt;&gt;"",K314+G315-H315,K314)</f>
        <v>249.85000000000014</v>
      </c>
      <c r="L315" s="47"/>
      <c r="M315" s="47"/>
      <c r="N315" s="41">
        <f t="shared" ref="N315:N378" si="117">+L315-M315+N314</f>
        <v>25.2</v>
      </c>
      <c r="O315" s="50">
        <f t="shared" ref="O315:O378" si="118">+N315+I315</f>
        <v>1590.9700000000005</v>
      </c>
      <c r="P315" s="51">
        <f t="shared" ref="P315:P378" si="119">IF(ISBLANK(A315),"",A315)</f>
        <v>310</v>
      </c>
      <c r="Q315" s="44">
        <f t="shared" ref="Q315:Q378" si="120">IF(E315=8,SUM(G315+L315),0)</f>
        <v>0</v>
      </c>
      <c r="R315" s="44">
        <f t="shared" ref="R315:R378" si="121">IF(E315=9,SUM(G315+L315),0)</f>
        <v>0</v>
      </c>
      <c r="S315" s="44">
        <f t="shared" ref="S315:S378" si="122">IF(E315=10,SUM(G315+L315),0)</f>
        <v>0</v>
      </c>
      <c r="T315" s="44">
        <f t="shared" ref="T315:T378" si="123">IF(E315=11,SUM(G315+L315),0)</f>
        <v>0</v>
      </c>
      <c r="U315" s="44">
        <f t="shared" ref="U315:U378" si="124">IF(E315=12,SUM(G315+L315),0)</f>
        <v>0</v>
      </c>
      <c r="V315" s="44">
        <f t="shared" ref="V315:V378" si="125">IF(E315=13,SUM(G315+L315),0)</f>
        <v>0</v>
      </c>
      <c r="W315" s="45"/>
      <c r="X315" s="44">
        <f t="shared" ref="X315:X378" si="126">IF(E315=1,SUM(H315+M315),0)</f>
        <v>0</v>
      </c>
      <c r="Y315" s="44">
        <f t="shared" ref="Y315:Y378" si="127">IF(E315=2,SUM(H315+M315),0)</f>
        <v>0</v>
      </c>
      <c r="Z315" s="44">
        <f t="shared" ref="Z315:Z378" si="128">IF(E315=3,SUM(H315+M315),0)</f>
        <v>0</v>
      </c>
      <c r="AA315" s="44">
        <f t="shared" ref="AA315:AA378" si="129">IF(E315=4,SUM(H315+M315),0)</f>
        <v>0</v>
      </c>
      <c r="AB315" s="44">
        <f t="shared" ref="AB315:AB378" si="130">IF(E315=5,SUM(H315+M315),0)</f>
        <v>0</v>
      </c>
      <c r="AC315" s="44">
        <f t="shared" ref="AC315:AC378" si="131">IF(E315=6,SUM(H315+M315),0)</f>
        <v>0</v>
      </c>
      <c r="AD315" s="44">
        <f t="shared" ref="AD315:AD378" si="132">IF(E315=7,SUM(H315+M315),0)</f>
        <v>0</v>
      </c>
    </row>
    <row r="316" spans="1:30" x14ac:dyDescent="0.2">
      <c r="A316" s="182">
        <v>311</v>
      </c>
      <c r="B316" s="93"/>
      <c r="C316" s="48"/>
      <c r="D316" s="39" t="str">
        <f t="shared" si="114"/>
        <v/>
      </c>
      <c r="E316" s="92"/>
      <c r="F316" s="188"/>
      <c r="G316" s="110"/>
      <c r="H316" s="47"/>
      <c r="I316" s="49">
        <f t="shared" si="115"/>
        <v>1565.7700000000004</v>
      </c>
      <c r="J316" s="183"/>
      <c r="K316" s="153">
        <f t="shared" si="116"/>
        <v>249.85000000000014</v>
      </c>
      <c r="L316" s="47"/>
      <c r="M316" s="47"/>
      <c r="N316" s="41">
        <f t="shared" si="117"/>
        <v>25.2</v>
      </c>
      <c r="O316" s="50">
        <f t="shared" si="118"/>
        <v>1590.9700000000005</v>
      </c>
      <c r="P316" s="51">
        <f t="shared" si="119"/>
        <v>311</v>
      </c>
      <c r="Q316" s="44">
        <f t="shared" si="120"/>
        <v>0</v>
      </c>
      <c r="R316" s="44">
        <f t="shared" si="121"/>
        <v>0</v>
      </c>
      <c r="S316" s="44">
        <f t="shared" si="122"/>
        <v>0</v>
      </c>
      <c r="T316" s="44">
        <f t="shared" si="123"/>
        <v>0</v>
      </c>
      <c r="U316" s="44">
        <f t="shared" si="124"/>
        <v>0</v>
      </c>
      <c r="V316" s="44">
        <f t="shared" si="125"/>
        <v>0</v>
      </c>
      <c r="W316" s="45"/>
      <c r="X316" s="44">
        <f t="shared" si="126"/>
        <v>0</v>
      </c>
      <c r="Y316" s="44">
        <f t="shared" si="127"/>
        <v>0</v>
      </c>
      <c r="Z316" s="44">
        <f t="shared" si="128"/>
        <v>0</v>
      </c>
      <c r="AA316" s="44">
        <f t="shared" si="129"/>
        <v>0</v>
      </c>
      <c r="AB316" s="44">
        <f t="shared" si="130"/>
        <v>0</v>
      </c>
      <c r="AC316" s="44">
        <f t="shared" si="131"/>
        <v>0</v>
      </c>
      <c r="AD316" s="44">
        <f t="shared" si="132"/>
        <v>0</v>
      </c>
    </row>
    <row r="317" spans="1:30" x14ac:dyDescent="0.2">
      <c r="A317" s="182">
        <v>312</v>
      </c>
      <c r="B317" s="93"/>
      <c r="C317" s="48"/>
      <c r="D317" s="39" t="str">
        <f t="shared" si="114"/>
        <v/>
      </c>
      <c r="E317" s="92"/>
      <c r="F317" s="188"/>
      <c r="G317" s="110"/>
      <c r="H317" s="47"/>
      <c r="I317" s="49">
        <f t="shared" si="115"/>
        <v>1565.7700000000004</v>
      </c>
      <c r="J317" s="183"/>
      <c r="K317" s="153">
        <f t="shared" si="116"/>
        <v>249.85000000000014</v>
      </c>
      <c r="L317" s="47"/>
      <c r="M317" s="47"/>
      <c r="N317" s="41">
        <f t="shared" si="117"/>
        <v>25.2</v>
      </c>
      <c r="O317" s="50">
        <f t="shared" si="118"/>
        <v>1590.9700000000005</v>
      </c>
      <c r="P317" s="51">
        <f t="shared" si="119"/>
        <v>312</v>
      </c>
      <c r="Q317" s="44">
        <f t="shared" si="120"/>
        <v>0</v>
      </c>
      <c r="R317" s="44">
        <f t="shared" si="121"/>
        <v>0</v>
      </c>
      <c r="S317" s="44">
        <f t="shared" si="122"/>
        <v>0</v>
      </c>
      <c r="T317" s="44">
        <f t="shared" si="123"/>
        <v>0</v>
      </c>
      <c r="U317" s="44">
        <f t="shared" si="124"/>
        <v>0</v>
      </c>
      <c r="V317" s="44">
        <f t="shared" si="125"/>
        <v>0</v>
      </c>
      <c r="W317" s="45"/>
      <c r="X317" s="44">
        <f t="shared" si="126"/>
        <v>0</v>
      </c>
      <c r="Y317" s="44">
        <f t="shared" si="127"/>
        <v>0</v>
      </c>
      <c r="Z317" s="44">
        <f t="shared" si="128"/>
        <v>0</v>
      </c>
      <c r="AA317" s="44">
        <f t="shared" si="129"/>
        <v>0</v>
      </c>
      <c r="AB317" s="44">
        <f t="shared" si="130"/>
        <v>0</v>
      </c>
      <c r="AC317" s="44">
        <f t="shared" si="131"/>
        <v>0</v>
      </c>
      <c r="AD317" s="44">
        <f t="shared" si="132"/>
        <v>0</v>
      </c>
    </row>
    <row r="318" spans="1:30" x14ac:dyDescent="0.2">
      <c r="A318" s="182">
        <v>313</v>
      </c>
      <c r="B318" s="93"/>
      <c r="C318" s="48"/>
      <c r="D318" s="39" t="str">
        <f t="shared" si="114"/>
        <v/>
      </c>
      <c r="E318" s="92"/>
      <c r="F318" s="188"/>
      <c r="G318" s="110"/>
      <c r="H318" s="47"/>
      <c r="I318" s="49">
        <f t="shared" si="115"/>
        <v>1565.7700000000004</v>
      </c>
      <c r="J318" s="183"/>
      <c r="K318" s="153">
        <f t="shared" si="116"/>
        <v>249.85000000000014</v>
      </c>
      <c r="L318" s="47"/>
      <c r="M318" s="47"/>
      <c r="N318" s="41">
        <f t="shared" si="117"/>
        <v>25.2</v>
      </c>
      <c r="O318" s="50">
        <f t="shared" si="118"/>
        <v>1590.9700000000005</v>
      </c>
      <c r="P318" s="51">
        <f t="shared" si="119"/>
        <v>313</v>
      </c>
      <c r="Q318" s="44">
        <f t="shared" si="120"/>
        <v>0</v>
      </c>
      <c r="R318" s="44">
        <f t="shared" si="121"/>
        <v>0</v>
      </c>
      <c r="S318" s="44">
        <f t="shared" si="122"/>
        <v>0</v>
      </c>
      <c r="T318" s="44">
        <f t="shared" si="123"/>
        <v>0</v>
      </c>
      <c r="U318" s="44">
        <f t="shared" si="124"/>
        <v>0</v>
      </c>
      <c r="V318" s="44">
        <f t="shared" si="125"/>
        <v>0</v>
      </c>
      <c r="W318" s="45"/>
      <c r="X318" s="44">
        <f t="shared" si="126"/>
        <v>0</v>
      </c>
      <c r="Y318" s="44">
        <f t="shared" si="127"/>
        <v>0</v>
      </c>
      <c r="Z318" s="44">
        <f t="shared" si="128"/>
        <v>0</v>
      </c>
      <c r="AA318" s="44">
        <f t="shared" si="129"/>
        <v>0</v>
      </c>
      <c r="AB318" s="44">
        <f t="shared" si="130"/>
        <v>0</v>
      </c>
      <c r="AC318" s="44">
        <f t="shared" si="131"/>
        <v>0</v>
      </c>
      <c r="AD318" s="44">
        <f t="shared" si="132"/>
        <v>0</v>
      </c>
    </row>
    <row r="319" spans="1:30" x14ac:dyDescent="0.2">
      <c r="A319" s="182">
        <v>314</v>
      </c>
      <c r="B319" s="93"/>
      <c r="C319" s="48"/>
      <c r="D319" s="39" t="str">
        <f t="shared" si="114"/>
        <v/>
      </c>
      <c r="E319" s="92"/>
      <c r="F319" s="188"/>
      <c r="G319" s="110"/>
      <c r="H319" s="47"/>
      <c r="I319" s="49">
        <f t="shared" si="115"/>
        <v>1565.7700000000004</v>
      </c>
      <c r="J319" s="183"/>
      <c r="K319" s="153">
        <f t="shared" si="116"/>
        <v>249.85000000000014</v>
      </c>
      <c r="L319" s="47"/>
      <c r="M319" s="47"/>
      <c r="N319" s="41">
        <f t="shared" si="117"/>
        <v>25.2</v>
      </c>
      <c r="O319" s="50">
        <f t="shared" si="118"/>
        <v>1590.9700000000005</v>
      </c>
      <c r="P319" s="51">
        <f t="shared" si="119"/>
        <v>314</v>
      </c>
      <c r="Q319" s="44">
        <f t="shared" si="120"/>
        <v>0</v>
      </c>
      <c r="R319" s="44">
        <f t="shared" si="121"/>
        <v>0</v>
      </c>
      <c r="S319" s="44">
        <f t="shared" si="122"/>
        <v>0</v>
      </c>
      <c r="T319" s="44">
        <f t="shared" si="123"/>
        <v>0</v>
      </c>
      <c r="U319" s="44">
        <f t="shared" si="124"/>
        <v>0</v>
      </c>
      <c r="V319" s="44">
        <f t="shared" si="125"/>
        <v>0</v>
      </c>
      <c r="W319" s="45"/>
      <c r="X319" s="44">
        <f t="shared" si="126"/>
        <v>0</v>
      </c>
      <c r="Y319" s="44">
        <f t="shared" si="127"/>
        <v>0</v>
      </c>
      <c r="Z319" s="44">
        <f t="shared" si="128"/>
        <v>0</v>
      </c>
      <c r="AA319" s="44">
        <f t="shared" si="129"/>
        <v>0</v>
      </c>
      <c r="AB319" s="44">
        <f t="shared" si="130"/>
        <v>0</v>
      </c>
      <c r="AC319" s="44">
        <f t="shared" si="131"/>
        <v>0</v>
      </c>
      <c r="AD319" s="44">
        <f t="shared" si="132"/>
        <v>0</v>
      </c>
    </row>
    <row r="320" spans="1:30" x14ac:dyDescent="0.2">
      <c r="A320" s="182">
        <v>315</v>
      </c>
      <c r="B320" s="93"/>
      <c r="C320" s="48"/>
      <c r="D320" s="39" t="str">
        <f t="shared" si="114"/>
        <v/>
      </c>
      <c r="E320" s="92"/>
      <c r="F320" s="188"/>
      <c r="G320" s="110"/>
      <c r="H320" s="47"/>
      <c r="I320" s="49">
        <f t="shared" si="115"/>
        <v>1565.7700000000004</v>
      </c>
      <c r="J320" s="183"/>
      <c r="K320" s="153">
        <f t="shared" si="116"/>
        <v>249.85000000000014</v>
      </c>
      <c r="L320" s="47"/>
      <c r="M320" s="47"/>
      <c r="N320" s="41">
        <f t="shared" si="117"/>
        <v>25.2</v>
      </c>
      <c r="O320" s="50">
        <f t="shared" si="118"/>
        <v>1590.9700000000005</v>
      </c>
      <c r="P320" s="51">
        <f t="shared" si="119"/>
        <v>315</v>
      </c>
      <c r="Q320" s="44">
        <f t="shared" si="120"/>
        <v>0</v>
      </c>
      <c r="R320" s="44">
        <f t="shared" si="121"/>
        <v>0</v>
      </c>
      <c r="S320" s="44">
        <f t="shared" si="122"/>
        <v>0</v>
      </c>
      <c r="T320" s="44">
        <f t="shared" si="123"/>
        <v>0</v>
      </c>
      <c r="U320" s="44">
        <f t="shared" si="124"/>
        <v>0</v>
      </c>
      <c r="V320" s="44">
        <f t="shared" si="125"/>
        <v>0</v>
      </c>
      <c r="W320" s="45"/>
      <c r="X320" s="44">
        <f t="shared" si="126"/>
        <v>0</v>
      </c>
      <c r="Y320" s="44">
        <f t="shared" si="127"/>
        <v>0</v>
      </c>
      <c r="Z320" s="44">
        <f t="shared" si="128"/>
        <v>0</v>
      </c>
      <c r="AA320" s="44">
        <f t="shared" si="129"/>
        <v>0</v>
      </c>
      <c r="AB320" s="44">
        <f t="shared" si="130"/>
        <v>0</v>
      </c>
      <c r="AC320" s="44">
        <f t="shared" si="131"/>
        <v>0</v>
      </c>
      <c r="AD320" s="44">
        <f t="shared" si="132"/>
        <v>0</v>
      </c>
    </row>
    <row r="321" spans="1:30" x14ac:dyDescent="0.2">
      <c r="A321" s="182">
        <v>316</v>
      </c>
      <c r="B321" s="93"/>
      <c r="C321" s="48"/>
      <c r="D321" s="39" t="str">
        <f t="shared" si="114"/>
        <v/>
      </c>
      <c r="E321" s="92"/>
      <c r="F321" s="188"/>
      <c r="G321" s="110"/>
      <c r="H321" s="47"/>
      <c r="I321" s="49">
        <f t="shared" si="115"/>
        <v>1565.7700000000004</v>
      </c>
      <c r="J321" s="183"/>
      <c r="K321" s="153">
        <f t="shared" si="116"/>
        <v>249.85000000000014</v>
      </c>
      <c r="L321" s="47"/>
      <c r="M321" s="47"/>
      <c r="N321" s="41">
        <f t="shared" si="117"/>
        <v>25.2</v>
      </c>
      <c r="O321" s="50">
        <f t="shared" si="118"/>
        <v>1590.9700000000005</v>
      </c>
      <c r="P321" s="51">
        <f t="shared" si="119"/>
        <v>316</v>
      </c>
      <c r="Q321" s="44">
        <f t="shared" si="120"/>
        <v>0</v>
      </c>
      <c r="R321" s="44">
        <f t="shared" si="121"/>
        <v>0</v>
      </c>
      <c r="S321" s="44">
        <f t="shared" si="122"/>
        <v>0</v>
      </c>
      <c r="T321" s="44">
        <f t="shared" si="123"/>
        <v>0</v>
      </c>
      <c r="U321" s="44">
        <f t="shared" si="124"/>
        <v>0</v>
      </c>
      <c r="V321" s="44">
        <f t="shared" si="125"/>
        <v>0</v>
      </c>
      <c r="W321" s="45"/>
      <c r="X321" s="44">
        <f t="shared" si="126"/>
        <v>0</v>
      </c>
      <c r="Y321" s="44">
        <f t="shared" si="127"/>
        <v>0</v>
      </c>
      <c r="Z321" s="44">
        <f t="shared" si="128"/>
        <v>0</v>
      </c>
      <c r="AA321" s="44">
        <f t="shared" si="129"/>
        <v>0</v>
      </c>
      <c r="AB321" s="44">
        <f t="shared" si="130"/>
        <v>0</v>
      </c>
      <c r="AC321" s="44">
        <f t="shared" si="131"/>
        <v>0</v>
      </c>
      <c r="AD321" s="44">
        <f t="shared" si="132"/>
        <v>0</v>
      </c>
    </row>
    <row r="322" spans="1:30" x14ac:dyDescent="0.2">
      <c r="A322" s="182">
        <v>317</v>
      </c>
      <c r="B322" s="93"/>
      <c r="C322" s="48"/>
      <c r="D322" s="39" t="str">
        <f t="shared" si="114"/>
        <v/>
      </c>
      <c r="E322" s="92"/>
      <c r="F322" s="188"/>
      <c r="G322" s="110"/>
      <c r="H322" s="47"/>
      <c r="I322" s="49">
        <f t="shared" si="115"/>
        <v>1565.7700000000004</v>
      </c>
      <c r="J322" s="183"/>
      <c r="K322" s="153">
        <f t="shared" si="116"/>
        <v>249.85000000000014</v>
      </c>
      <c r="L322" s="47"/>
      <c r="M322" s="47"/>
      <c r="N322" s="41">
        <f t="shared" si="117"/>
        <v>25.2</v>
      </c>
      <c r="O322" s="50">
        <f t="shared" si="118"/>
        <v>1590.9700000000005</v>
      </c>
      <c r="P322" s="51">
        <f t="shared" si="119"/>
        <v>317</v>
      </c>
      <c r="Q322" s="44">
        <f t="shared" si="120"/>
        <v>0</v>
      </c>
      <c r="R322" s="44">
        <f t="shared" si="121"/>
        <v>0</v>
      </c>
      <c r="S322" s="44">
        <f t="shared" si="122"/>
        <v>0</v>
      </c>
      <c r="T322" s="44">
        <f t="shared" si="123"/>
        <v>0</v>
      </c>
      <c r="U322" s="44">
        <f t="shared" si="124"/>
        <v>0</v>
      </c>
      <c r="V322" s="44">
        <f t="shared" si="125"/>
        <v>0</v>
      </c>
      <c r="W322" s="45"/>
      <c r="X322" s="44">
        <f t="shared" si="126"/>
        <v>0</v>
      </c>
      <c r="Y322" s="44">
        <f t="shared" si="127"/>
        <v>0</v>
      </c>
      <c r="Z322" s="44">
        <f t="shared" si="128"/>
        <v>0</v>
      </c>
      <c r="AA322" s="44">
        <f t="shared" si="129"/>
        <v>0</v>
      </c>
      <c r="AB322" s="44">
        <f t="shared" si="130"/>
        <v>0</v>
      </c>
      <c r="AC322" s="44">
        <f t="shared" si="131"/>
        <v>0</v>
      </c>
      <c r="AD322" s="44">
        <f t="shared" si="132"/>
        <v>0</v>
      </c>
    </row>
    <row r="323" spans="1:30" x14ac:dyDescent="0.2">
      <c r="A323" s="182">
        <v>318</v>
      </c>
      <c r="B323" s="93"/>
      <c r="C323" s="48"/>
      <c r="D323" s="39" t="str">
        <f t="shared" si="114"/>
        <v/>
      </c>
      <c r="E323" s="92"/>
      <c r="F323" s="188"/>
      <c r="G323" s="110"/>
      <c r="H323" s="47"/>
      <c r="I323" s="49">
        <f t="shared" si="115"/>
        <v>1565.7700000000004</v>
      </c>
      <c r="J323" s="183"/>
      <c r="K323" s="153">
        <f t="shared" si="116"/>
        <v>249.85000000000014</v>
      </c>
      <c r="L323" s="47"/>
      <c r="M323" s="47"/>
      <c r="N323" s="41">
        <f t="shared" si="117"/>
        <v>25.2</v>
      </c>
      <c r="O323" s="50">
        <f t="shared" si="118"/>
        <v>1590.9700000000005</v>
      </c>
      <c r="P323" s="51">
        <f t="shared" si="119"/>
        <v>318</v>
      </c>
      <c r="Q323" s="44">
        <f t="shared" si="120"/>
        <v>0</v>
      </c>
      <c r="R323" s="44">
        <f t="shared" si="121"/>
        <v>0</v>
      </c>
      <c r="S323" s="44">
        <f t="shared" si="122"/>
        <v>0</v>
      </c>
      <c r="T323" s="44">
        <f t="shared" si="123"/>
        <v>0</v>
      </c>
      <c r="U323" s="44">
        <f t="shared" si="124"/>
        <v>0</v>
      </c>
      <c r="V323" s="44">
        <f t="shared" si="125"/>
        <v>0</v>
      </c>
      <c r="W323" s="45"/>
      <c r="X323" s="44">
        <f t="shared" si="126"/>
        <v>0</v>
      </c>
      <c r="Y323" s="44">
        <f t="shared" si="127"/>
        <v>0</v>
      </c>
      <c r="Z323" s="44">
        <f t="shared" si="128"/>
        <v>0</v>
      </c>
      <c r="AA323" s="44">
        <f t="shared" si="129"/>
        <v>0</v>
      </c>
      <c r="AB323" s="44">
        <f t="shared" si="130"/>
        <v>0</v>
      </c>
      <c r="AC323" s="44">
        <f t="shared" si="131"/>
        <v>0</v>
      </c>
      <c r="AD323" s="44">
        <f t="shared" si="132"/>
        <v>0</v>
      </c>
    </row>
    <row r="324" spans="1:30" x14ac:dyDescent="0.2">
      <c r="A324" s="182">
        <v>319</v>
      </c>
      <c r="B324" s="93"/>
      <c r="C324" s="48"/>
      <c r="D324" s="39" t="str">
        <f t="shared" si="114"/>
        <v/>
      </c>
      <c r="E324" s="92"/>
      <c r="F324" s="188"/>
      <c r="G324" s="110"/>
      <c r="H324" s="47"/>
      <c r="I324" s="49">
        <f t="shared" si="115"/>
        <v>1565.7700000000004</v>
      </c>
      <c r="J324" s="183"/>
      <c r="K324" s="153">
        <f t="shared" si="116"/>
        <v>249.85000000000014</v>
      </c>
      <c r="L324" s="47"/>
      <c r="M324" s="47"/>
      <c r="N324" s="41">
        <f t="shared" si="117"/>
        <v>25.2</v>
      </c>
      <c r="O324" s="50">
        <f t="shared" si="118"/>
        <v>1590.9700000000005</v>
      </c>
      <c r="P324" s="51">
        <f t="shared" si="119"/>
        <v>319</v>
      </c>
      <c r="Q324" s="44">
        <f t="shared" si="120"/>
        <v>0</v>
      </c>
      <c r="R324" s="44">
        <f t="shared" si="121"/>
        <v>0</v>
      </c>
      <c r="S324" s="44">
        <f t="shared" si="122"/>
        <v>0</v>
      </c>
      <c r="T324" s="44">
        <f t="shared" si="123"/>
        <v>0</v>
      </c>
      <c r="U324" s="44">
        <f t="shared" si="124"/>
        <v>0</v>
      </c>
      <c r="V324" s="44">
        <f t="shared" si="125"/>
        <v>0</v>
      </c>
      <c r="W324" s="45"/>
      <c r="X324" s="44">
        <f t="shared" si="126"/>
        <v>0</v>
      </c>
      <c r="Y324" s="44">
        <f t="shared" si="127"/>
        <v>0</v>
      </c>
      <c r="Z324" s="44">
        <f t="shared" si="128"/>
        <v>0</v>
      </c>
      <c r="AA324" s="44">
        <f t="shared" si="129"/>
        <v>0</v>
      </c>
      <c r="AB324" s="44">
        <f t="shared" si="130"/>
        <v>0</v>
      </c>
      <c r="AC324" s="44">
        <f t="shared" si="131"/>
        <v>0</v>
      </c>
      <c r="AD324" s="44">
        <f t="shared" si="132"/>
        <v>0</v>
      </c>
    </row>
    <row r="325" spans="1:30" x14ac:dyDescent="0.2">
      <c r="A325" s="182">
        <v>320</v>
      </c>
      <c r="B325" s="93"/>
      <c r="C325" s="48"/>
      <c r="D325" s="39" t="str">
        <f t="shared" si="114"/>
        <v/>
      </c>
      <c r="E325" s="92"/>
      <c r="F325" s="188"/>
      <c r="G325" s="110"/>
      <c r="H325" s="47"/>
      <c r="I325" s="49">
        <f t="shared" si="115"/>
        <v>1565.7700000000004</v>
      </c>
      <c r="J325" s="183"/>
      <c r="K325" s="153">
        <f t="shared" si="116"/>
        <v>249.85000000000014</v>
      </c>
      <c r="L325" s="47"/>
      <c r="M325" s="47"/>
      <c r="N325" s="41">
        <f t="shared" si="117"/>
        <v>25.2</v>
      </c>
      <c r="O325" s="50">
        <f t="shared" si="118"/>
        <v>1590.9700000000005</v>
      </c>
      <c r="P325" s="51">
        <f t="shared" si="119"/>
        <v>320</v>
      </c>
      <c r="Q325" s="44">
        <f t="shared" si="120"/>
        <v>0</v>
      </c>
      <c r="R325" s="44">
        <f t="shared" si="121"/>
        <v>0</v>
      </c>
      <c r="S325" s="44">
        <f t="shared" si="122"/>
        <v>0</v>
      </c>
      <c r="T325" s="44">
        <f t="shared" si="123"/>
        <v>0</v>
      </c>
      <c r="U325" s="44">
        <f t="shared" si="124"/>
        <v>0</v>
      </c>
      <c r="V325" s="44">
        <f t="shared" si="125"/>
        <v>0</v>
      </c>
      <c r="W325" s="45"/>
      <c r="X325" s="44">
        <f t="shared" si="126"/>
        <v>0</v>
      </c>
      <c r="Y325" s="44">
        <f t="shared" si="127"/>
        <v>0</v>
      </c>
      <c r="Z325" s="44">
        <f t="shared" si="128"/>
        <v>0</v>
      </c>
      <c r="AA325" s="44">
        <f t="shared" si="129"/>
        <v>0</v>
      </c>
      <c r="AB325" s="44">
        <f t="shared" si="130"/>
        <v>0</v>
      </c>
      <c r="AC325" s="44">
        <f t="shared" si="131"/>
        <v>0</v>
      </c>
      <c r="AD325" s="44">
        <f t="shared" si="132"/>
        <v>0</v>
      </c>
    </row>
    <row r="326" spans="1:30" x14ac:dyDescent="0.2">
      <c r="A326" s="182">
        <v>321</v>
      </c>
      <c r="B326" s="93"/>
      <c r="C326" s="48"/>
      <c r="D326" s="39" t="str">
        <f t="shared" si="114"/>
        <v/>
      </c>
      <c r="E326" s="92"/>
      <c r="F326" s="188"/>
      <c r="G326" s="110"/>
      <c r="H326" s="47"/>
      <c r="I326" s="49">
        <f t="shared" si="115"/>
        <v>1565.7700000000004</v>
      </c>
      <c r="J326" s="183"/>
      <c r="K326" s="153">
        <f t="shared" si="116"/>
        <v>249.85000000000014</v>
      </c>
      <c r="L326" s="47"/>
      <c r="M326" s="47"/>
      <c r="N326" s="41">
        <f t="shared" si="117"/>
        <v>25.2</v>
      </c>
      <c r="O326" s="50">
        <f t="shared" si="118"/>
        <v>1590.9700000000005</v>
      </c>
      <c r="P326" s="51">
        <f t="shared" si="119"/>
        <v>321</v>
      </c>
      <c r="Q326" s="44">
        <f t="shared" si="120"/>
        <v>0</v>
      </c>
      <c r="R326" s="44">
        <f t="shared" si="121"/>
        <v>0</v>
      </c>
      <c r="S326" s="44">
        <f t="shared" si="122"/>
        <v>0</v>
      </c>
      <c r="T326" s="44">
        <f t="shared" si="123"/>
        <v>0</v>
      </c>
      <c r="U326" s="44">
        <f t="shared" si="124"/>
        <v>0</v>
      </c>
      <c r="V326" s="44">
        <f t="shared" si="125"/>
        <v>0</v>
      </c>
      <c r="W326" s="45"/>
      <c r="X326" s="44">
        <f t="shared" si="126"/>
        <v>0</v>
      </c>
      <c r="Y326" s="44">
        <f t="shared" si="127"/>
        <v>0</v>
      </c>
      <c r="Z326" s="44">
        <f t="shared" si="128"/>
        <v>0</v>
      </c>
      <c r="AA326" s="44">
        <f t="shared" si="129"/>
        <v>0</v>
      </c>
      <c r="AB326" s="44">
        <f t="shared" si="130"/>
        <v>0</v>
      </c>
      <c r="AC326" s="44">
        <f t="shared" si="131"/>
        <v>0</v>
      </c>
      <c r="AD326" s="44">
        <f t="shared" si="132"/>
        <v>0</v>
      </c>
    </row>
    <row r="327" spans="1:30" x14ac:dyDescent="0.2">
      <c r="A327" s="182">
        <v>322</v>
      </c>
      <c r="B327" s="93"/>
      <c r="C327" s="48"/>
      <c r="D327" s="39" t="str">
        <f t="shared" si="114"/>
        <v/>
      </c>
      <c r="E327" s="92"/>
      <c r="F327" s="188"/>
      <c r="G327" s="110"/>
      <c r="H327" s="47"/>
      <c r="I327" s="49">
        <f t="shared" si="115"/>
        <v>1565.7700000000004</v>
      </c>
      <c r="J327" s="183"/>
      <c r="K327" s="153">
        <f t="shared" si="116"/>
        <v>249.85000000000014</v>
      </c>
      <c r="L327" s="47"/>
      <c r="M327" s="47"/>
      <c r="N327" s="41">
        <f t="shared" si="117"/>
        <v>25.2</v>
      </c>
      <c r="O327" s="50">
        <f t="shared" si="118"/>
        <v>1590.9700000000005</v>
      </c>
      <c r="P327" s="51">
        <f t="shared" si="119"/>
        <v>322</v>
      </c>
      <c r="Q327" s="44">
        <f t="shared" si="120"/>
        <v>0</v>
      </c>
      <c r="R327" s="44">
        <f t="shared" si="121"/>
        <v>0</v>
      </c>
      <c r="S327" s="44">
        <f t="shared" si="122"/>
        <v>0</v>
      </c>
      <c r="T327" s="44">
        <f t="shared" si="123"/>
        <v>0</v>
      </c>
      <c r="U327" s="44">
        <f t="shared" si="124"/>
        <v>0</v>
      </c>
      <c r="V327" s="44">
        <f t="shared" si="125"/>
        <v>0</v>
      </c>
      <c r="W327" s="45"/>
      <c r="X327" s="44">
        <f t="shared" si="126"/>
        <v>0</v>
      </c>
      <c r="Y327" s="44">
        <f t="shared" si="127"/>
        <v>0</v>
      </c>
      <c r="Z327" s="44">
        <f t="shared" si="128"/>
        <v>0</v>
      </c>
      <c r="AA327" s="44">
        <f t="shared" si="129"/>
        <v>0</v>
      </c>
      <c r="AB327" s="44">
        <f t="shared" si="130"/>
        <v>0</v>
      </c>
      <c r="AC327" s="44">
        <f t="shared" si="131"/>
        <v>0</v>
      </c>
      <c r="AD327" s="44">
        <f t="shared" si="132"/>
        <v>0</v>
      </c>
    </row>
    <row r="328" spans="1:30" x14ac:dyDescent="0.2">
      <c r="A328" s="182">
        <v>323</v>
      </c>
      <c r="B328" s="93"/>
      <c r="C328" s="48"/>
      <c r="D328" s="39" t="str">
        <f t="shared" si="114"/>
        <v/>
      </c>
      <c r="E328" s="92"/>
      <c r="F328" s="188"/>
      <c r="G328" s="110"/>
      <c r="H328" s="47"/>
      <c r="I328" s="49">
        <f t="shared" si="115"/>
        <v>1565.7700000000004</v>
      </c>
      <c r="J328" s="183"/>
      <c r="K328" s="153">
        <f t="shared" si="116"/>
        <v>249.85000000000014</v>
      </c>
      <c r="L328" s="47"/>
      <c r="M328" s="47"/>
      <c r="N328" s="41">
        <f t="shared" si="117"/>
        <v>25.2</v>
      </c>
      <c r="O328" s="50">
        <f t="shared" si="118"/>
        <v>1590.9700000000005</v>
      </c>
      <c r="P328" s="51">
        <f t="shared" si="119"/>
        <v>323</v>
      </c>
      <c r="Q328" s="44">
        <f t="shared" si="120"/>
        <v>0</v>
      </c>
      <c r="R328" s="44">
        <f t="shared" si="121"/>
        <v>0</v>
      </c>
      <c r="S328" s="44">
        <f t="shared" si="122"/>
        <v>0</v>
      </c>
      <c r="T328" s="44">
        <f t="shared" si="123"/>
        <v>0</v>
      </c>
      <c r="U328" s="44">
        <f t="shared" si="124"/>
        <v>0</v>
      </c>
      <c r="V328" s="44">
        <f t="shared" si="125"/>
        <v>0</v>
      </c>
      <c r="W328" s="45"/>
      <c r="X328" s="44">
        <f t="shared" si="126"/>
        <v>0</v>
      </c>
      <c r="Y328" s="44">
        <f t="shared" si="127"/>
        <v>0</v>
      </c>
      <c r="Z328" s="44">
        <f t="shared" si="128"/>
        <v>0</v>
      </c>
      <c r="AA328" s="44">
        <f t="shared" si="129"/>
        <v>0</v>
      </c>
      <c r="AB328" s="44">
        <f t="shared" si="130"/>
        <v>0</v>
      </c>
      <c r="AC328" s="44">
        <f t="shared" si="131"/>
        <v>0</v>
      </c>
      <c r="AD328" s="44">
        <f t="shared" si="132"/>
        <v>0</v>
      </c>
    </row>
    <row r="329" spans="1:30" x14ac:dyDescent="0.2">
      <c r="A329" s="182">
        <v>324</v>
      </c>
      <c r="B329" s="93"/>
      <c r="C329" s="48"/>
      <c r="D329" s="39" t="str">
        <f t="shared" si="114"/>
        <v/>
      </c>
      <c r="E329" s="92"/>
      <c r="F329" s="188"/>
      <c r="G329" s="110"/>
      <c r="H329" s="47"/>
      <c r="I329" s="49">
        <f t="shared" si="115"/>
        <v>1565.7700000000004</v>
      </c>
      <c r="J329" s="183"/>
      <c r="K329" s="153">
        <f t="shared" si="116"/>
        <v>249.85000000000014</v>
      </c>
      <c r="L329" s="47"/>
      <c r="M329" s="47"/>
      <c r="N329" s="41">
        <f t="shared" si="117"/>
        <v>25.2</v>
      </c>
      <c r="O329" s="50">
        <f t="shared" si="118"/>
        <v>1590.9700000000005</v>
      </c>
      <c r="P329" s="51">
        <f t="shared" si="119"/>
        <v>324</v>
      </c>
      <c r="Q329" s="44">
        <f t="shared" si="120"/>
        <v>0</v>
      </c>
      <c r="R329" s="44">
        <f t="shared" si="121"/>
        <v>0</v>
      </c>
      <c r="S329" s="44">
        <f t="shared" si="122"/>
        <v>0</v>
      </c>
      <c r="T329" s="44">
        <f t="shared" si="123"/>
        <v>0</v>
      </c>
      <c r="U329" s="44">
        <f t="shared" si="124"/>
        <v>0</v>
      </c>
      <c r="V329" s="44">
        <f t="shared" si="125"/>
        <v>0</v>
      </c>
      <c r="W329" s="45"/>
      <c r="X329" s="44">
        <f t="shared" si="126"/>
        <v>0</v>
      </c>
      <c r="Y329" s="44">
        <f t="shared" si="127"/>
        <v>0</v>
      </c>
      <c r="Z329" s="44">
        <f t="shared" si="128"/>
        <v>0</v>
      </c>
      <c r="AA329" s="44">
        <f t="shared" si="129"/>
        <v>0</v>
      </c>
      <c r="AB329" s="44">
        <f t="shared" si="130"/>
        <v>0</v>
      </c>
      <c r="AC329" s="44">
        <f t="shared" si="131"/>
        <v>0</v>
      </c>
      <c r="AD329" s="44">
        <f t="shared" si="132"/>
        <v>0</v>
      </c>
    </row>
    <row r="330" spans="1:30" x14ac:dyDescent="0.2">
      <c r="A330" s="182">
        <v>325</v>
      </c>
      <c r="B330" s="93"/>
      <c r="C330" s="48"/>
      <c r="D330" s="39" t="str">
        <f t="shared" si="114"/>
        <v/>
      </c>
      <c r="E330" s="92"/>
      <c r="F330" s="188"/>
      <c r="G330" s="110"/>
      <c r="H330" s="47"/>
      <c r="I330" s="49">
        <f t="shared" si="115"/>
        <v>1565.7700000000004</v>
      </c>
      <c r="J330" s="183"/>
      <c r="K330" s="153">
        <f t="shared" si="116"/>
        <v>249.85000000000014</v>
      </c>
      <c r="L330" s="47"/>
      <c r="M330" s="47"/>
      <c r="N330" s="41">
        <f t="shared" si="117"/>
        <v>25.2</v>
      </c>
      <c r="O330" s="50">
        <f t="shared" si="118"/>
        <v>1590.9700000000005</v>
      </c>
      <c r="P330" s="51">
        <f t="shared" si="119"/>
        <v>325</v>
      </c>
      <c r="Q330" s="44">
        <f t="shared" si="120"/>
        <v>0</v>
      </c>
      <c r="R330" s="44">
        <f t="shared" si="121"/>
        <v>0</v>
      </c>
      <c r="S330" s="44">
        <f t="shared" si="122"/>
        <v>0</v>
      </c>
      <c r="T330" s="44">
        <f t="shared" si="123"/>
        <v>0</v>
      </c>
      <c r="U330" s="44">
        <f t="shared" si="124"/>
        <v>0</v>
      </c>
      <c r="V330" s="44">
        <f t="shared" si="125"/>
        <v>0</v>
      </c>
      <c r="W330" s="45"/>
      <c r="X330" s="44">
        <f t="shared" si="126"/>
        <v>0</v>
      </c>
      <c r="Y330" s="44">
        <f t="shared" si="127"/>
        <v>0</v>
      </c>
      <c r="Z330" s="44">
        <f t="shared" si="128"/>
        <v>0</v>
      </c>
      <c r="AA330" s="44">
        <f t="shared" si="129"/>
        <v>0</v>
      </c>
      <c r="AB330" s="44">
        <f t="shared" si="130"/>
        <v>0</v>
      </c>
      <c r="AC330" s="44">
        <f t="shared" si="131"/>
        <v>0</v>
      </c>
      <c r="AD330" s="44">
        <f t="shared" si="132"/>
        <v>0</v>
      </c>
    </row>
    <row r="331" spans="1:30" x14ac:dyDescent="0.2">
      <c r="A331" s="182">
        <v>326</v>
      </c>
      <c r="B331" s="93"/>
      <c r="C331" s="48"/>
      <c r="D331" s="39" t="str">
        <f t="shared" si="114"/>
        <v/>
      </c>
      <c r="E331" s="92"/>
      <c r="F331" s="188"/>
      <c r="G331" s="110"/>
      <c r="H331" s="47"/>
      <c r="I331" s="49">
        <f t="shared" si="115"/>
        <v>1565.7700000000004</v>
      </c>
      <c r="J331" s="183"/>
      <c r="K331" s="153">
        <f t="shared" si="116"/>
        <v>249.85000000000014</v>
      </c>
      <c r="L331" s="47"/>
      <c r="M331" s="47"/>
      <c r="N331" s="41">
        <f t="shared" si="117"/>
        <v>25.2</v>
      </c>
      <c r="O331" s="50">
        <f t="shared" si="118"/>
        <v>1590.9700000000005</v>
      </c>
      <c r="P331" s="51">
        <f t="shared" si="119"/>
        <v>326</v>
      </c>
      <c r="Q331" s="44">
        <f t="shared" si="120"/>
        <v>0</v>
      </c>
      <c r="R331" s="44">
        <f t="shared" si="121"/>
        <v>0</v>
      </c>
      <c r="S331" s="44">
        <f t="shared" si="122"/>
        <v>0</v>
      </c>
      <c r="T331" s="44">
        <f t="shared" si="123"/>
        <v>0</v>
      </c>
      <c r="U331" s="44">
        <f t="shared" si="124"/>
        <v>0</v>
      </c>
      <c r="V331" s="44">
        <f t="shared" si="125"/>
        <v>0</v>
      </c>
      <c r="W331" s="45"/>
      <c r="X331" s="44">
        <f t="shared" si="126"/>
        <v>0</v>
      </c>
      <c r="Y331" s="44">
        <f t="shared" si="127"/>
        <v>0</v>
      </c>
      <c r="Z331" s="44">
        <f t="shared" si="128"/>
        <v>0</v>
      </c>
      <c r="AA331" s="44">
        <f t="shared" si="129"/>
        <v>0</v>
      </c>
      <c r="AB331" s="44">
        <f t="shared" si="130"/>
        <v>0</v>
      </c>
      <c r="AC331" s="44">
        <f t="shared" si="131"/>
        <v>0</v>
      </c>
      <c r="AD331" s="44">
        <f t="shared" si="132"/>
        <v>0</v>
      </c>
    </row>
    <row r="332" spans="1:30" x14ac:dyDescent="0.2">
      <c r="A332" s="182">
        <v>327</v>
      </c>
      <c r="B332" s="93"/>
      <c r="C332" s="48"/>
      <c r="D332" s="39" t="str">
        <f t="shared" si="114"/>
        <v/>
      </c>
      <c r="E332" s="92"/>
      <c r="F332" s="188"/>
      <c r="G332" s="110"/>
      <c r="H332" s="47"/>
      <c r="I332" s="49">
        <f t="shared" si="115"/>
        <v>1565.7700000000004</v>
      </c>
      <c r="J332" s="183"/>
      <c r="K332" s="153">
        <f t="shared" si="116"/>
        <v>249.85000000000014</v>
      </c>
      <c r="L332" s="47"/>
      <c r="M332" s="47"/>
      <c r="N332" s="41">
        <f t="shared" si="117"/>
        <v>25.2</v>
      </c>
      <c r="O332" s="50">
        <f t="shared" si="118"/>
        <v>1590.9700000000005</v>
      </c>
      <c r="P332" s="51">
        <f t="shared" si="119"/>
        <v>327</v>
      </c>
      <c r="Q332" s="44">
        <f t="shared" si="120"/>
        <v>0</v>
      </c>
      <c r="R332" s="44">
        <f t="shared" si="121"/>
        <v>0</v>
      </c>
      <c r="S332" s="44">
        <f t="shared" si="122"/>
        <v>0</v>
      </c>
      <c r="T332" s="44">
        <f t="shared" si="123"/>
        <v>0</v>
      </c>
      <c r="U332" s="44">
        <f t="shared" si="124"/>
        <v>0</v>
      </c>
      <c r="V332" s="44">
        <f t="shared" si="125"/>
        <v>0</v>
      </c>
      <c r="W332" s="45"/>
      <c r="X332" s="44">
        <f t="shared" si="126"/>
        <v>0</v>
      </c>
      <c r="Y332" s="44">
        <f t="shared" si="127"/>
        <v>0</v>
      </c>
      <c r="Z332" s="44">
        <f t="shared" si="128"/>
        <v>0</v>
      </c>
      <c r="AA332" s="44">
        <f t="shared" si="129"/>
        <v>0</v>
      </c>
      <c r="AB332" s="44">
        <f t="shared" si="130"/>
        <v>0</v>
      </c>
      <c r="AC332" s="44">
        <f t="shared" si="131"/>
        <v>0</v>
      </c>
      <c r="AD332" s="44">
        <f t="shared" si="132"/>
        <v>0</v>
      </c>
    </row>
    <row r="333" spans="1:30" x14ac:dyDescent="0.2">
      <c r="A333" s="182">
        <v>328</v>
      </c>
      <c r="B333" s="93"/>
      <c r="C333" s="48"/>
      <c r="D333" s="39" t="str">
        <f t="shared" si="114"/>
        <v/>
      </c>
      <c r="E333" s="92"/>
      <c r="F333" s="188"/>
      <c r="G333" s="110"/>
      <c r="H333" s="47"/>
      <c r="I333" s="49">
        <f t="shared" si="115"/>
        <v>1565.7700000000004</v>
      </c>
      <c r="J333" s="183"/>
      <c r="K333" s="153">
        <f t="shared" si="116"/>
        <v>249.85000000000014</v>
      </c>
      <c r="L333" s="47"/>
      <c r="M333" s="47"/>
      <c r="N333" s="41">
        <f t="shared" si="117"/>
        <v>25.2</v>
      </c>
      <c r="O333" s="50">
        <f t="shared" si="118"/>
        <v>1590.9700000000005</v>
      </c>
      <c r="P333" s="51">
        <f t="shared" si="119"/>
        <v>328</v>
      </c>
      <c r="Q333" s="44">
        <f t="shared" si="120"/>
        <v>0</v>
      </c>
      <c r="R333" s="44">
        <f t="shared" si="121"/>
        <v>0</v>
      </c>
      <c r="S333" s="44">
        <f t="shared" si="122"/>
        <v>0</v>
      </c>
      <c r="T333" s="44">
        <f t="shared" si="123"/>
        <v>0</v>
      </c>
      <c r="U333" s="44">
        <f t="shared" si="124"/>
        <v>0</v>
      </c>
      <c r="V333" s="44">
        <f t="shared" si="125"/>
        <v>0</v>
      </c>
      <c r="W333" s="45"/>
      <c r="X333" s="44">
        <f t="shared" si="126"/>
        <v>0</v>
      </c>
      <c r="Y333" s="44">
        <f t="shared" si="127"/>
        <v>0</v>
      </c>
      <c r="Z333" s="44">
        <f t="shared" si="128"/>
        <v>0</v>
      </c>
      <c r="AA333" s="44">
        <f t="shared" si="129"/>
        <v>0</v>
      </c>
      <c r="AB333" s="44">
        <f t="shared" si="130"/>
        <v>0</v>
      </c>
      <c r="AC333" s="44">
        <f t="shared" si="131"/>
        <v>0</v>
      </c>
      <c r="AD333" s="44">
        <f t="shared" si="132"/>
        <v>0</v>
      </c>
    </row>
    <row r="334" spans="1:30" x14ac:dyDescent="0.2">
      <c r="A334" s="182">
        <v>329</v>
      </c>
      <c r="B334" s="93"/>
      <c r="C334" s="48"/>
      <c r="D334" s="39" t="str">
        <f t="shared" si="114"/>
        <v/>
      </c>
      <c r="E334" s="92"/>
      <c r="F334" s="188"/>
      <c r="G334" s="110"/>
      <c r="H334" s="47"/>
      <c r="I334" s="49">
        <f t="shared" si="115"/>
        <v>1565.7700000000004</v>
      </c>
      <c r="J334" s="183"/>
      <c r="K334" s="153">
        <f t="shared" si="116"/>
        <v>249.85000000000014</v>
      </c>
      <c r="L334" s="47"/>
      <c r="M334" s="47"/>
      <c r="N334" s="41">
        <f t="shared" si="117"/>
        <v>25.2</v>
      </c>
      <c r="O334" s="50">
        <f t="shared" si="118"/>
        <v>1590.9700000000005</v>
      </c>
      <c r="P334" s="51">
        <f t="shared" si="119"/>
        <v>329</v>
      </c>
      <c r="Q334" s="44">
        <f t="shared" si="120"/>
        <v>0</v>
      </c>
      <c r="R334" s="44">
        <f t="shared" si="121"/>
        <v>0</v>
      </c>
      <c r="S334" s="44">
        <f t="shared" si="122"/>
        <v>0</v>
      </c>
      <c r="T334" s="44">
        <f t="shared" si="123"/>
        <v>0</v>
      </c>
      <c r="U334" s="44">
        <f t="shared" si="124"/>
        <v>0</v>
      </c>
      <c r="V334" s="44">
        <f t="shared" si="125"/>
        <v>0</v>
      </c>
      <c r="W334" s="45"/>
      <c r="X334" s="44">
        <f t="shared" si="126"/>
        <v>0</v>
      </c>
      <c r="Y334" s="44">
        <f t="shared" si="127"/>
        <v>0</v>
      </c>
      <c r="Z334" s="44">
        <f t="shared" si="128"/>
        <v>0</v>
      </c>
      <c r="AA334" s="44">
        <f t="shared" si="129"/>
        <v>0</v>
      </c>
      <c r="AB334" s="44">
        <f t="shared" si="130"/>
        <v>0</v>
      </c>
      <c r="AC334" s="44">
        <f t="shared" si="131"/>
        <v>0</v>
      </c>
      <c r="AD334" s="44">
        <f t="shared" si="132"/>
        <v>0</v>
      </c>
    </row>
    <row r="335" spans="1:30" x14ac:dyDescent="0.2">
      <c r="A335" s="182">
        <v>330</v>
      </c>
      <c r="B335" s="93"/>
      <c r="C335" s="48"/>
      <c r="D335" s="39" t="str">
        <f t="shared" si="114"/>
        <v/>
      </c>
      <c r="E335" s="92"/>
      <c r="F335" s="188"/>
      <c r="G335" s="110"/>
      <c r="H335" s="47"/>
      <c r="I335" s="49">
        <f t="shared" si="115"/>
        <v>1565.7700000000004</v>
      </c>
      <c r="J335" s="183"/>
      <c r="K335" s="153">
        <f t="shared" si="116"/>
        <v>249.85000000000014</v>
      </c>
      <c r="L335" s="47"/>
      <c r="M335" s="47"/>
      <c r="N335" s="41">
        <f t="shared" si="117"/>
        <v>25.2</v>
      </c>
      <c r="O335" s="50">
        <f t="shared" si="118"/>
        <v>1590.9700000000005</v>
      </c>
      <c r="P335" s="51">
        <f t="shared" si="119"/>
        <v>330</v>
      </c>
      <c r="Q335" s="44">
        <f t="shared" si="120"/>
        <v>0</v>
      </c>
      <c r="R335" s="44">
        <f t="shared" si="121"/>
        <v>0</v>
      </c>
      <c r="S335" s="44">
        <f t="shared" si="122"/>
        <v>0</v>
      </c>
      <c r="T335" s="44">
        <f t="shared" si="123"/>
        <v>0</v>
      </c>
      <c r="U335" s="44">
        <f t="shared" si="124"/>
        <v>0</v>
      </c>
      <c r="V335" s="44">
        <f t="shared" si="125"/>
        <v>0</v>
      </c>
      <c r="W335" s="45"/>
      <c r="X335" s="44">
        <f t="shared" si="126"/>
        <v>0</v>
      </c>
      <c r="Y335" s="44">
        <f t="shared" si="127"/>
        <v>0</v>
      </c>
      <c r="Z335" s="44">
        <f t="shared" si="128"/>
        <v>0</v>
      </c>
      <c r="AA335" s="44">
        <f t="shared" si="129"/>
        <v>0</v>
      </c>
      <c r="AB335" s="44">
        <f t="shared" si="130"/>
        <v>0</v>
      </c>
      <c r="AC335" s="44">
        <f t="shared" si="131"/>
        <v>0</v>
      </c>
      <c r="AD335" s="44">
        <f t="shared" si="132"/>
        <v>0</v>
      </c>
    </row>
    <row r="336" spans="1:30" x14ac:dyDescent="0.2">
      <c r="A336" s="182">
        <v>331</v>
      </c>
      <c r="B336" s="93"/>
      <c r="C336" s="48"/>
      <c r="D336" s="39" t="str">
        <f t="shared" si="114"/>
        <v/>
      </c>
      <c r="E336" s="92"/>
      <c r="F336" s="188"/>
      <c r="G336" s="110"/>
      <c r="H336" s="47"/>
      <c r="I336" s="49">
        <f t="shared" si="115"/>
        <v>1565.7700000000004</v>
      </c>
      <c r="J336" s="183"/>
      <c r="K336" s="153">
        <f t="shared" si="116"/>
        <v>249.85000000000014</v>
      </c>
      <c r="L336" s="47"/>
      <c r="M336" s="47"/>
      <c r="N336" s="41">
        <f t="shared" si="117"/>
        <v>25.2</v>
      </c>
      <c r="O336" s="50">
        <f t="shared" si="118"/>
        <v>1590.9700000000005</v>
      </c>
      <c r="P336" s="51">
        <f t="shared" si="119"/>
        <v>331</v>
      </c>
      <c r="Q336" s="44">
        <f t="shared" si="120"/>
        <v>0</v>
      </c>
      <c r="R336" s="44">
        <f t="shared" si="121"/>
        <v>0</v>
      </c>
      <c r="S336" s="44">
        <f t="shared" si="122"/>
        <v>0</v>
      </c>
      <c r="T336" s="44">
        <f t="shared" si="123"/>
        <v>0</v>
      </c>
      <c r="U336" s="44">
        <f t="shared" si="124"/>
        <v>0</v>
      </c>
      <c r="V336" s="44">
        <f t="shared" si="125"/>
        <v>0</v>
      </c>
      <c r="W336" s="45"/>
      <c r="X336" s="44">
        <f t="shared" si="126"/>
        <v>0</v>
      </c>
      <c r="Y336" s="44">
        <f t="shared" si="127"/>
        <v>0</v>
      </c>
      <c r="Z336" s="44">
        <f t="shared" si="128"/>
        <v>0</v>
      </c>
      <c r="AA336" s="44">
        <f t="shared" si="129"/>
        <v>0</v>
      </c>
      <c r="AB336" s="44">
        <f t="shared" si="130"/>
        <v>0</v>
      </c>
      <c r="AC336" s="44">
        <f t="shared" si="131"/>
        <v>0</v>
      </c>
      <c r="AD336" s="44">
        <f t="shared" si="132"/>
        <v>0</v>
      </c>
    </row>
    <row r="337" spans="1:30" x14ac:dyDescent="0.2">
      <c r="A337" s="182">
        <v>332</v>
      </c>
      <c r="B337" s="93"/>
      <c r="C337" s="48"/>
      <c r="D337" s="39" t="str">
        <f t="shared" si="114"/>
        <v/>
      </c>
      <c r="E337" s="92"/>
      <c r="F337" s="188"/>
      <c r="G337" s="110"/>
      <c r="H337" s="47"/>
      <c r="I337" s="49">
        <f t="shared" si="115"/>
        <v>1565.7700000000004</v>
      </c>
      <c r="J337" s="183"/>
      <c r="K337" s="153">
        <f t="shared" si="116"/>
        <v>249.85000000000014</v>
      </c>
      <c r="L337" s="47"/>
      <c r="M337" s="47"/>
      <c r="N337" s="41">
        <f t="shared" si="117"/>
        <v>25.2</v>
      </c>
      <c r="O337" s="50">
        <f t="shared" si="118"/>
        <v>1590.9700000000005</v>
      </c>
      <c r="P337" s="51">
        <f t="shared" si="119"/>
        <v>332</v>
      </c>
      <c r="Q337" s="44">
        <f t="shared" si="120"/>
        <v>0</v>
      </c>
      <c r="R337" s="44">
        <f t="shared" si="121"/>
        <v>0</v>
      </c>
      <c r="S337" s="44">
        <f t="shared" si="122"/>
        <v>0</v>
      </c>
      <c r="T337" s="44">
        <f t="shared" si="123"/>
        <v>0</v>
      </c>
      <c r="U337" s="44">
        <f t="shared" si="124"/>
        <v>0</v>
      </c>
      <c r="V337" s="44">
        <f t="shared" si="125"/>
        <v>0</v>
      </c>
      <c r="W337" s="45"/>
      <c r="X337" s="44">
        <f t="shared" si="126"/>
        <v>0</v>
      </c>
      <c r="Y337" s="44">
        <f t="shared" si="127"/>
        <v>0</v>
      </c>
      <c r="Z337" s="44">
        <f t="shared" si="128"/>
        <v>0</v>
      </c>
      <c r="AA337" s="44">
        <f t="shared" si="129"/>
        <v>0</v>
      </c>
      <c r="AB337" s="44">
        <f t="shared" si="130"/>
        <v>0</v>
      </c>
      <c r="AC337" s="44">
        <f t="shared" si="131"/>
        <v>0</v>
      </c>
      <c r="AD337" s="44">
        <f t="shared" si="132"/>
        <v>0</v>
      </c>
    </row>
    <row r="338" spans="1:30" x14ac:dyDescent="0.2">
      <c r="A338" s="182">
        <v>333</v>
      </c>
      <c r="B338" s="93"/>
      <c r="C338" s="48"/>
      <c r="D338" s="39" t="str">
        <f t="shared" si="114"/>
        <v/>
      </c>
      <c r="E338" s="92"/>
      <c r="F338" s="188"/>
      <c r="G338" s="110"/>
      <c r="H338" s="47"/>
      <c r="I338" s="49">
        <f t="shared" si="115"/>
        <v>1565.7700000000004</v>
      </c>
      <c r="J338" s="183"/>
      <c r="K338" s="153">
        <f t="shared" si="116"/>
        <v>249.85000000000014</v>
      </c>
      <c r="L338" s="47"/>
      <c r="M338" s="47"/>
      <c r="N338" s="41">
        <f t="shared" si="117"/>
        <v>25.2</v>
      </c>
      <c r="O338" s="50">
        <f t="shared" si="118"/>
        <v>1590.9700000000005</v>
      </c>
      <c r="P338" s="51">
        <f t="shared" si="119"/>
        <v>333</v>
      </c>
      <c r="Q338" s="44">
        <f t="shared" si="120"/>
        <v>0</v>
      </c>
      <c r="R338" s="44">
        <f t="shared" si="121"/>
        <v>0</v>
      </c>
      <c r="S338" s="44">
        <f t="shared" si="122"/>
        <v>0</v>
      </c>
      <c r="T338" s="44">
        <f t="shared" si="123"/>
        <v>0</v>
      </c>
      <c r="U338" s="44">
        <f t="shared" si="124"/>
        <v>0</v>
      </c>
      <c r="V338" s="44">
        <f t="shared" si="125"/>
        <v>0</v>
      </c>
      <c r="W338" s="45"/>
      <c r="X338" s="44">
        <f t="shared" si="126"/>
        <v>0</v>
      </c>
      <c r="Y338" s="44">
        <f t="shared" si="127"/>
        <v>0</v>
      </c>
      <c r="Z338" s="44">
        <f t="shared" si="128"/>
        <v>0</v>
      </c>
      <c r="AA338" s="44">
        <f t="shared" si="129"/>
        <v>0</v>
      </c>
      <c r="AB338" s="44">
        <f t="shared" si="130"/>
        <v>0</v>
      </c>
      <c r="AC338" s="44">
        <f t="shared" si="131"/>
        <v>0</v>
      </c>
      <c r="AD338" s="44">
        <f t="shared" si="132"/>
        <v>0</v>
      </c>
    </row>
    <row r="339" spans="1:30" x14ac:dyDescent="0.2">
      <c r="A339" s="182">
        <v>334</v>
      </c>
      <c r="B339" s="93"/>
      <c r="C339" s="48"/>
      <c r="D339" s="39" t="str">
        <f t="shared" si="114"/>
        <v/>
      </c>
      <c r="E339" s="92"/>
      <c r="F339" s="188"/>
      <c r="G339" s="110"/>
      <c r="H339" s="47"/>
      <c r="I339" s="49">
        <f t="shared" si="115"/>
        <v>1565.7700000000004</v>
      </c>
      <c r="J339" s="183"/>
      <c r="K339" s="153">
        <f t="shared" si="116"/>
        <v>249.85000000000014</v>
      </c>
      <c r="L339" s="47"/>
      <c r="M339" s="47"/>
      <c r="N339" s="41">
        <f t="shared" si="117"/>
        <v>25.2</v>
      </c>
      <c r="O339" s="50">
        <f t="shared" si="118"/>
        <v>1590.9700000000005</v>
      </c>
      <c r="P339" s="51">
        <f t="shared" si="119"/>
        <v>334</v>
      </c>
      <c r="Q339" s="44">
        <f t="shared" si="120"/>
        <v>0</v>
      </c>
      <c r="R339" s="44">
        <f t="shared" si="121"/>
        <v>0</v>
      </c>
      <c r="S339" s="44">
        <f t="shared" si="122"/>
        <v>0</v>
      </c>
      <c r="T339" s="44">
        <f t="shared" si="123"/>
        <v>0</v>
      </c>
      <c r="U339" s="44">
        <f t="shared" si="124"/>
        <v>0</v>
      </c>
      <c r="V339" s="44">
        <f t="shared" si="125"/>
        <v>0</v>
      </c>
      <c r="W339" s="45"/>
      <c r="X339" s="44">
        <f t="shared" si="126"/>
        <v>0</v>
      </c>
      <c r="Y339" s="44">
        <f t="shared" si="127"/>
        <v>0</v>
      </c>
      <c r="Z339" s="44">
        <f t="shared" si="128"/>
        <v>0</v>
      </c>
      <c r="AA339" s="44">
        <f t="shared" si="129"/>
        <v>0</v>
      </c>
      <c r="AB339" s="44">
        <f t="shared" si="130"/>
        <v>0</v>
      </c>
      <c r="AC339" s="44">
        <f t="shared" si="131"/>
        <v>0</v>
      </c>
      <c r="AD339" s="44">
        <f t="shared" si="132"/>
        <v>0</v>
      </c>
    </row>
    <row r="340" spans="1:30" x14ac:dyDescent="0.2">
      <c r="A340" s="182">
        <v>335</v>
      </c>
      <c r="B340" s="93"/>
      <c r="C340" s="48"/>
      <c r="D340" s="39" t="str">
        <f t="shared" si="114"/>
        <v/>
      </c>
      <c r="E340" s="92"/>
      <c r="F340" s="188"/>
      <c r="G340" s="110"/>
      <c r="H340" s="47"/>
      <c r="I340" s="49">
        <f t="shared" si="115"/>
        <v>1565.7700000000004</v>
      </c>
      <c r="J340" s="183"/>
      <c r="K340" s="153">
        <f t="shared" si="116"/>
        <v>249.85000000000014</v>
      </c>
      <c r="L340" s="47"/>
      <c r="M340" s="47"/>
      <c r="N340" s="41">
        <f t="shared" si="117"/>
        <v>25.2</v>
      </c>
      <c r="O340" s="50">
        <f t="shared" si="118"/>
        <v>1590.9700000000005</v>
      </c>
      <c r="P340" s="51">
        <f t="shared" si="119"/>
        <v>335</v>
      </c>
      <c r="Q340" s="44">
        <f t="shared" si="120"/>
        <v>0</v>
      </c>
      <c r="R340" s="44">
        <f t="shared" si="121"/>
        <v>0</v>
      </c>
      <c r="S340" s="44">
        <f t="shared" si="122"/>
        <v>0</v>
      </c>
      <c r="T340" s="44">
        <f t="shared" si="123"/>
        <v>0</v>
      </c>
      <c r="U340" s="44">
        <f t="shared" si="124"/>
        <v>0</v>
      </c>
      <c r="V340" s="44">
        <f t="shared" si="125"/>
        <v>0</v>
      </c>
      <c r="W340" s="45"/>
      <c r="X340" s="44">
        <f t="shared" si="126"/>
        <v>0</v>
      </c>
      <c r="Y340" s="44">
        <f t="shared" si="127"/>
        <v>0</v>
      </c>
      <c r="Z340" s="44">
        <f t="shared" si="128"/>
        <v>0</v>
      </c>
      <c r="AA340" s="44">
        <f t="shared" si="129"/>
        <v>0</v>
      </c>
      <c r="AB340" s="44">
        <f t="shared" si="130"/>
        <v>0</v>
      </c>
      <c r="AC340" s="44">
        <f t="shared" si="131"/>
        <v>0</v>
      </c>
      <c r="AD340" s="44">
        <f t="shared" si="132"/>
        <v>0</v>
      </c>
    </row>
    <row r="341" spans="1:30" x14ac:dyDescent="0.2">
      <c r="A341" s="182">
        <v>336</v>
      </c>
      <c r="B341" s="93"/>
      <c r="C341" s="48"/>
      <c r="D341" s="39" t="str">
        <f t="shared" si="114"/>
        <v/>
      </c>
      <c r="E341" s="92"/>
      <c r="F341" s="188"/>
      <c r="G341" s="110"/>
      <c r="H341" s="47"/>
      <c r="I341" s="49">
        <f t="shared" si="115"/>
        <v>1565.7700000000004</v>
      </c>
      <c r="J341" s="183"/>
      <c r="K341" s="153">
        <f t="shared" si="116"/>
        <v>249.85000000000014</v>
      </c>
      <c r="L341" s="47"/>
      <c r="M341" s="47"/>
      <c r="N341" s="41">
        <f t="shared" si="117"/>
        <v>25.2</v>
      </c>
      <c r="O341" s="50">
        <f t="shared" si="118"/>
        <v>1590.9700000000005</v>
      </c>
      <c r="P341" s="51">
        <f t="shared" si="119"/>
        <v>336</v>
      </c>
      <c r="Q341" s="44">
        <f t="shared" si="120"/>
        <v>0</v>
      </c>
      <c r="R341" s="44">
        <f t="shared" si="121"/>
        <v>0</v>
      </c>
      <c r="S341" s="44">
        <f t="shared" si="122"/>
        <v>0</v>
      </c>
      <c r="T341" s="44">
        <f t="shared" si="123"/>
        <v>0</v>
      </c>
      <c r="U341" s="44">
        <f t="shared" si="124"/>
        <v>0</v>
      </c>
      <c r="V341" s="44">
        <f t="shared" si="125"/>
        <v>0</v>
      </c>
      <c r="W341" s="45"/>
      <c r="X341" s="44">
        <f t="shared" si="126"/>
        <v>0</v>
      </c>
      <c r="Y341" s="44">
        <f t="shared" si="127"/>
        <v>0</v>
      </c>
      <c r="Z341" s="44">
        <f t="shared" si="128"/>
        <v>0</v>
      </c>
      <c r="AA341" s="44">
        <f t="shared" si="129"/>
        <v>0</v>
      </c>
      <c r="AB341" s="44">
        <f t="shared" si="130"/>
        <v>0</v>
      </c>
      <c r="AC341" s="44">
        <f t="shared" si="131"/>
        <v>0</v>
      </c>
      <c r="AD341" s="44">
        <f t="shared" si="132"/>
        <v>0</v>
      </c>
    </row>
    <row r="342" spans="1:30" x14ac:dyDescent="0.2">
      <c r="A342" s="182">
        <v>337</v>
      </c>
      <c r="B342" s="93"/>
      <c r="C342" s="48"/>
      <c r="D342" s="39" t="str">
        <f t="shared" si="114"/>
        <v/>
      </c>
      <c r="E342" s="92"/>
      <c r="F342" s="188"/>
      <c r="G342" s="110"/>
      <c r="H342" s="47"/>
      <c r="I342" s="49">
        <f t="shared" si="115"/>
        <v>1565.7700000000004</v>
      </c>
      <c r="J342" s="183"/>
      <c r="K342" s="153">
        <f t="shared" si="116"/>
        <v>249.85000000000014</v>
      </c>
      <c r="L342" s="47"/>
      <c r="M342" s="47"/>
      <c r="N342" s="41">
        <f t="shared" si="117"/>
        <v>25.2</v>
      </c>
      <c r="O342" s="50">
        <f t="shared" si="118"/>
        <v>1590.9700000000005</v>
      </c>
      <c r="P342" s="51">
        <f t="shared" si="119"/>
        <v>337</v>
      </c>
      <c r="Q342" s="44">
        <f t="shared" si="120"/>
        <v>0</v>
      </c>
      <c r="R342" s="44">
        <f t="shared" si="121"/>
        <v>0</v>
      </c>
      <c r="S342" s="44">
        <f t="shared" si="122"/>
        <v>0</v>
      </c>
      <c r="T342" s="44">
        <f t="shared" si="123"/>
        <v>0</v>
      </c>
      <c r="U342" s="44">
        <f t="shared" si="124"/>
        <v>0</v>
      </c>
      <c r="V342" s="44">
        <f t="shared" si="125"/>
        <v>0</v>
      </c>
      <c r="W342" s="45"/>
      <c r="X342" s="44">
        <f t="shared" si="126"/>
        <v>0</v>
      </c>
      <c r="Y342" s="44">
        <f t="shared" si="127"/>
        <v>0</v>
      </c>
      <c r="Z342" s="44">
        <f t="shared" si="128"/>
        <v>0</v>
      </c>
      <c r="AA342" s="44">
        <f t="shared" si="129"/>
        <v>0</v>
      </c>
      <c r="AB342" s="44">
        <f t="shared" si="130"/>
        <v>0</v>
      </c>
      <c r="AC342" s="44">
        <f t="shared" si="131"/>
        <v>0</v>
      </c>
      <c r="AD342" s="44">
        <f t="shared" si="132"/>
        <v>0</v>
      </c>
    </row>
    <row r="343" spans="1:30" x14ac:dyDescent="0.2">
      <c r="A343" s="182">
        <v>338</v>
      </c>
      <c r="B343" s="93"/>
      <c r="C343" s="48"/>
      <c r="D343" s="39" t="str">
        <f t="shared" si="114"/>
        <v/>
      </c>
      <c r="E343" s="92"/>
      <c r="F343" s="188"/>
      <c r="G343" s="110"/>
      <c r="H343" s="47"/>
      <c r="I343" s="49">
        <f t="shared" si="115"/>
        <v>1565.7700000000004</v>
      </c>
      <c r="J343" s="183"/>
      <c r="K343" s="153">
        <f t="shared" si="116"/>
        <v>249.85000000000014</v>
      </c>
      <c r="L343" s="47"/>
      <c r="M343" s="47"/>
      <c r="N343" s="41">
        <f t="shared" si="117"/>
        <v>25.2</v>
      </c>
      <c r="O343" s="50">
        <f t="shared" si="118"/>
        <v>1590.9700000000005</v>
      </c>
      <c r="P343" s="51">
        <f t="shared" si="119"/>
        <v>338</v>
      </c>
      <c r="Q343" s="44">
        <f t="shared" si="120"/>
        <v>0</v>
      </c>
      <c r="R343" s="44">
        <f t="shared" si="121"/>
        <v>0</v>
      </c>
      <c r="S343" s="44">
        <f t="shared" si="122"/>
        <v>0</v>
      </c>
      <c r="T343" s="44">
        <f t="shared" si="123"/>
        <v>0</v>
      </c>
      <c r="U343" s="44">
        <f t="shared" si="124"/>
        <v>0</v>
      </c>
      <c r="V343" s="44">
        <f t="shared" si="125"/>
        <v>0</v>
      </c>
      <c r="W343" s="45"/>
      <c r="X343" s="44">
        <f t="shared" si="126"/>
        <v>0</v>
      </c>
      <c r="Y343" s="44">
        <f t="shared" si="127"/>
        <v>0</v>
      </c>
      <c r="Z343" s="44">
        <f t="shared" si="128"/>
        <v>0</v>
      </c>
      <c r="AA343" s="44">
        <f t="shared" si="129"/>
        <v>0</v>
      </c>
      <c r="AB343" s="44">
        <f t="shared" si="130"/>
        <v>0</v>
      </c>
      <c r="AC343" s="44">
        <f t="shared" si="131"/>
        <v>0</v>
      </c>
      <c r="AD343" s="44">
        <f t="shared" si="132"/>
        <v>0</v>
      </c>
    </row>
    <row r="344" spans="1:30" x14ac:dyDescent="0.2">
      <c r="A344" s="182">
        <v>339</v>
      </c>
      <c r="B344" s="93"/>
      <c r="C344" s="48"/>
      <c r="D344" s="39" t="str">
        <f t="shared" si="114"/>
        <v/>
      </c>
      <c r="E344" s="92"/>
      <c r="F344" s="188"/>
      <c r="G344" s="110"/>
      <c r="H344" s="47"/>
      <c r="I344" s="49">
        <f t="shared" si="115"/>
        <v>1565.7700000000004</v>
      </c>
      <c r="J344" s="183"/>
      <c r="K344" s="153">
        <f t="shared" si="116"/>
        <v>249.85000000000014</v>
      </c>
      <c r="L344" s="47"/>
      <c r="M344" s="47"/>
      <c r="N344" s="41">
        <f t="shared" si="117"/>
        <v>25.2</v>
      </c>
      <c r="O344" s="50">
        <f t="shared" si="118"/>
        <v>1590.9700000000005</v>
      </c>
      <c r="P344" s="51">
        <f t="shared" si="119"/>
        <v>339</v>
      </c>
      <c r="Q344" s="44">
        <f t="shared" si="120"/>
        <v>0</v>
      </c>
      <c r="R344" s="44">
        <f t="shared" si="121"/>
        <v>0</v>
      </c>
      <c r="S344" s="44">
        <f t="shared" si="122"/>
        <v>0</v>
      </c>
      <c r="T344" s="44">
        <f t="shared" si="123"/>
        <v>0</v>
      </c>
      <c r="U344" s="44">
        <f t="shared" si="124"/>
        <v>0</v>
      </c>
      <c r="V344" s="44">
        <f t="shared" si="125"/>
        <v>0</v>
      </c>
      <c r="W344" s="45"/>
      <c r="X344" s="44">
        <f t="shared" si="126"/>
        <v>0</v>
      </c>
      <c r="Y344" s="44">
        <f t="shared" si="127"/>
        <v>0</v>
      </c>
      <c r="Z344" s="44">
        <f t="shared" si="128"/>
        <v>0</v>
      </c>
      <c r="AA344" s="44">
        <f t="shared" si="129"/>
        <v>0</v>
      </c>
      <c r="AB344" s="44">
        <f t="shared" si="130"/>
        <v>0</v>
      </c>
      <c r="AC344" s="44">
        <f t="shared" si="131"/>
        <v>0</v>
      </c>
      <c r="AD344" s="44">
        <f t="shared" si="132"/>
        <v>0</v>
      </c>
    </row>
    <row r="345" spans="1:30" x14ac:dyDescent="0.2">
      <c r="A345" s="182">
        <v>340</v>
      </c>
      <c r="B345" s="93"/>
      <c r="C345" s="48"/>
      <c r="D345" s="39" t="str">
        <f t="shared" si="114"/>
        <v/>
      </c>
      <c r="E345" s="92"/>
      <c r="F345" s="188"/>
      <c r="G345" s="110"/>
      <c r="H345" s="47"/>
      <c r="I345" s="49">
        <f t="shared" si="115"/>
        <v>1565.7700000000004</v>
      </c>
      <c r="J345" s="183"/>
      <c r="K345" s="153">
        <f t="shared" si="116"/>
        <v>249.85000000000014</v>
      </c>
      <c r="L345" s="47"/>
      <c r="M345" s="47"/>
      <c r="N345" s="41">
        <f t="shared" si="117"/>
        <v>25.2</v>
      </c>
      <c r="O345" s="50">
        <f t="shared" si="118"/>
        <v>1590.9700000000005</v>
      </c>
      <c r="P345" s="51">
        <f t="shared" si="119"/>
        <v>340</v>
      </c>
      <c r="Q345" s="44">
        <f t="shared" si="120"/>
        <v>0</v>
      </c>
      <c r="R345" s="44">
        <f t="shared" si="121"/>
        <v>0</v>
      </c>
      <c r="S345" s="44">
        <f t="shared" si="122"/>
        <v>0</v>
      </c>
      <c r="T345" s="44">
        <f t="shared" si="123"/>
        <v>0</v>
      </c>
      <c r="U345" s="44">
        <f t="shared" si="124"/>
        <v>0</v>
      </c>
      <c r="V345" s="44">
        <f t="shared" si="125"/>
        <v>0</v>
      </c>
      <c r="W345" s="45"/>
      <c r="X345" s="44">
        <f t="shared" si="126"/>
        <v>0</v>
      </c>
      <c r="Y345" s="44">
        <f t="shared" si="127"/>
        <v>0</v>
      </c>
      <c r="Z345" s="44">
        <f t="shared" si="128"/>
        <v>0</v>
      </c>
      <c r="AA345" s="44">
        <f t="shared" si="129"/>
        <v>0</v>
      </c>
      <c r="AB345" s="44">
        <f t="shared" si="130"/>
        <v>0</v>
      </c>
      <c r="AC345" s="44">
        <f t="shared" si="131"/>
        <v>0</v>
      </c>
      <c r="AD345" s="44">
        <f t="shared" si="132"/>
        <v>0</v>
      </c>
    </row>
    <row r="346" spans="1:30" x14ac:dyDescent="0.2">
      <c r="A346" s="182">
        <v>341</v>
      </c>
      <c r="B346" s="93"/>
      <c r="C346" s="48"/>
      <c r="D346" s="39" t="str">
        <f t="shared" si="114"/>
        <v/>
      </c>
      <c r="E346" s="92"/>
      <c r="F346" s="188"/>
      <c r="G346" s="110"/>
      <c r="H346" s="47"/>
      <c r="I346" s="49">
        <f t="shared" si="115"/>
        <v>1565.7700000000004</v>
      </c>
      <c r="J346" s="183"/>
      <c r="K346" s="153">
        <f t="shared" si="116"/>
        <v>249.85000000000014</v>
      </c>
      <c r="L346" s="47"/>
      <c r="M346" s="47"/>
      <c r="N346" s="41">
        <f t="shared" si="117"/>
        <v>25.2</v>
      </c>
      <c r="O346" s="50">
        <f t="shared" si="118"/>
        <v>1590.9700000000005</v>
      </c>
      <c r="P346" s="51">
        <f t="shared" si="119"/>
        <v>341</v>
      </c>
      <c r="Q346" s="44">
        <f t="shared" si="120"/>
        <v>0</v>
      </c>
      <c r="R346" s="44">
        <f t="shared" si="121"/>
        <v>0</v>
      </c>
      <c r="S346" s="44">
        <f t="shared" si="122"/>
        <v>0</v>
      </c>
      <c r="T346" s="44">
        <f t="shared" si="123"/>
        <v>0</v>
      </c>
      <c r="U346" s="44">
        <f t="shared" si="124"/>
        <v>0</v>
      </c>
      <c r="V346" s="44">
        <f t="shared" si="125"/>
        <v>0</v>
      </c>
      <c r="W346" s="45"/>
      <c r="X346" s="44">
        <f t="shared" si="126"/>
        <v>0</v>
      </c>
      <c r="Y346" s="44">
        <f t="shared" si="127"/>
        <v>0</v>
      </c>
      <c r="Z346" s="44">
        <f t="shared" si="128"/>
        <v>0</v>
      </c>
      <c r="AA346" s="44">
        <f t="shared" si="129"/>
        <v>0</v>
      </c>
      <c r="AB346" s="44">
        <f t="shared" si="130"/>
        <v>0</v>
      </c>
      <c r="AC346" s="44">
        <f t="shared" si="131"/>
        <v>0</v>
      </c>
      <c r="AD346" s="44">
        <f t="shared" si="132"/>
        <v>0</v>
      </c>
    </row>
    <row r="347" spans="1:30" x14ac:dyDescent="0.2">
      <c r="A347" s="182">
        <v>342</v>
      </c>
      <c r="B347" s="93"/>
      <c r="C347" s="48"/>
      <c r="D347" s="39" t="str">
        <f t="shared" si="114"/>
        <v/>
      </c>
      <c r="E347" s="92"/>
      <c r="F347" s="188"/>
      <c r="G347" s="110"/>
      <c r="H347" s="47"/>
      <c r="I347" s="49">
        <f t="shared" si="115"/>
        <v>1565.7700000000004</v>
      </c>
      <c r="J347" s="183"/>
      <c r="K347" s="153">
        <f t="shared" si="116"/>
        <v>249.85000000000014</v>
      </c>
      <c r="L347" s="47"/>
      <c r="M347" s="47"/>
      <c r="N347" s="41">
        <f t="shared" si="117"/>
        <v>25.2</v>
      </c>
      <c r="O347" s="50">
        <f t="shared" si="118"/>
        <v>1590.9700000000005</v>
      </c>
      <c r="P347" s="51">
        <f t="shared" si="119"/>
        <v>342</v>
      </c>
      <c r="Q347" s="44">
        <f t="shared" si="120"/>
        <v>0</v>
      </c>
      <c r="R347" s="44">
        <f t="shared" si="121"/>
        <v>0</v>
      </c>
      <c r="S347" s="44">
        <f t="shared" si="122"/>
        <v>0</v>
      </c>
      <c r="T347" s="44">
        <f t="shared" si="123"/>
        <v>0</v>
      </c>
      <c r="U347" s="44">
        <f t="shared" si="124"/>
        <v>0</v>
      </c>
      <c r="V347" s="44">
        <f t="shared" si="125"/>
        <v>0</v>
      </c>
      <c r="W347" s="45"/>
      <c r="X347" s="44">
        <f t="shared" si="126"/>
        <v>0</v>
      </c>
      <c r="Y347" s="44">
        <f t="shared" si="127"/>
        <v>0</v>
      </c>
      <c r="Z347" s="44">
        <f t="shared" si="128"/>
        <v>0</v>
      </c>
      <c r="AA347" s="44">
        <f t="shared" si="129"/>
        <v>0</v>
      </c>
      <c r="AB347" s="44">
        <f t="shared" si="130"/>
        <v>0</v>
      </c>
      <c r="AC347" s="44">
        <f t="shared" si="131"/>
        <v>0</v>
      </c>
      <c r="AD347" s="44">
        <f t="shared" si="132"/>
        <v>0</v>
      </c>
    </row>
    <row r="348" spans="1:30" x14ac:dyDescent="0.2">
      <c r="A348" s="182">
        <v>343</v>
      </c>
      <c r="B348" s="93"/>
      <c r="C348" s="48"/>
      <c r="D348" s="39" t="str">
        <f t="shared" si="114"/>
        <v/>
      </c>
      <c r="E348" s="92"/>
      <c r="F348" s="188"/>
      <c r="G348" s="110"/>
      <c r="H348" s="47"/>
      <c r="I348" s="49">
        <f t="shared" si="115"/>
        <v>1565.7700000000004</v>
      </c>
      <c r="J348" s="183"/>
      <c r="K348" s="153">
        <f t="shared" si="116"/>
        <v>249.85000000000014</v>
      </c>
      <c r="L348" s="47"/>
      <c r="M348" s="47"/>
      <c r="N348" s="41">
        <f t="shared" si="117"/>
        <v>25.2</v>
      </c>
      <c r="O348" s="50">
        <f t="shared" si="118"/>
        <v>1590.9700000000005</v>
      </c>
      <c r="P348" s="51">
        <f t="shared" si="119"/>
        <v>343</v>
      </c>
      <c r="Q348" s="44">
        <f t="shared" si="120"/>
        <v>0</v>
      </c>
      <c r="R348" s="44">
        <f t="shared" si="121"/>
        <v>0</v>
      </c>
      <c r="S348" s="44">
        <f t="shared" si="122"/>
        <v>0</v>
      </c>
      <c r="T348" s="44">
        <f t="shared" si="123"/>
        <v>0</v>
      </c>
      <c r="U348" s="44">
        <f t="shared" si="124"/>
        <v>0</v>
      </c>
      <c r="V348" s="44">
        <f t="shared" si="125"/>
        <v>0</v>
      </c>
      <c r="W348" s="45"/>
      <c r="X348" s="44">
        <f t="shared" si="126"/>
        <v>0</v>
      </c>
      <c r="Y348" s="44">
        <f t="shared" si="127"/>
        <v>0</v>
      </c>
      <c r="Z348" s="44">
        <f t="shared" si="128"/>
        <v>0</v>
      </c>
      <c r="AA348" s="44">
        <f t="shared" si="129"/>
        <v>0</v>
      </c>
      <c r="AB348" s="44">
        <f t="shared" si="130"/>
        <v>0</v>
      </c>
      <c r="AC348" s="44">
        <f t="shared" si="131"/>
        <v>0</v>
      </c>
      <c r="AD348" s="44">
        <f t="shared" si="132"/>
        <v>0</v>
      </c>
    </row>
    <row r="349" spans="1:30" x14ac:dyDescent="0.2">
      <c r="A349" s="182">
        <v>344</v>
      </c>
      <c r="B349" s="93"/>
      <c r="C349" s="48"/>
      <c r="D349" s="39" t="str">
        <f t="shared" si="114"/>
        <v/>
      </c>
      <c r="E349" s="92"/>
      <c r="F349" s="188"/>
      <c r="G349" s="110"/>
      <c r="H349" s="47"/>
      <c r="I349" s="49">
        <f t="shared" si="115"/>
        <v>1565.7700000000004</v>
      </c>
      <c r="J349" s="183"/>
      <c r="K349" s="153">
        <f t="shared" si="116"/>
        <v>249.85000000000014</v>
      </c>
      <c r="L349" s="47"/>
      <c r="M349" s="47"/>
      <c r="N349" s="41">
        <f t="shared" si="117"/>
        <v>25.2</v>
      </c>
      <c r="O349" s="50">
        <f t="shared" si="118"/>
        <v>1590.9700000000005</v>
      </c>
      <c r="P349" s="51">
        <f t="shared" si="119"/>
        <v>344</v>
      </c>
      <c r="Q349" s="44">
        <f t="shared" si="120"/>
        <v>0</v>
      </c>
      <c r="R349" s="44">
        <f t="shared" si="121"/>
        <v>0</v>
      </c>
      <c r="S349" s="44">
        <f t="shared" si="122"/>
        <v>0</v>
      </c>
      <c r="T349" s="44">
        <f t="shared" si="123"/>
        <v>0</v>
      </c>
      <c r="U349" s="44">
        <f t="shared" si="124"/>
        <v>0</v>
      </c>
      <c r="V349" s="44">
        <f t="shared" si="125"/>
        <v>0</v>
      </c>
      <c r="W349" s="45"/>
      <c r="X349" s="44">
        <f t="shared" si="126"/>
        <v>0</v>
      </c>
      <c r="Y349" s="44">
        <f t="shared" si="127"/>
        <v>0</v>
      </c>
      <c r="Z349" s="44">
        <f t="shared" si="128"/>
        <v>0</v>
      </c>
      <c r="AA349" s="44">
        <f t="shared" si="129"/>
        <v>0</v>
      </c>
      <c r="AB349" s="44">
        <f t="shared" si="130"/>
        <v>0</v>
      </c>
      <c r="AC349" s="44">
        <f t="shared" si="131"/>
        <v>0</v>
      </c>
      <c r="AD349" s="44">
        <f t="shared" si="132"/>
        <v>0</v>
      </c>
    </row>
    <row r="350" spans="1:30" x14ac:dyDescent="0.2">
      <c r="A350" s="182">
        <v>345</v>
      </c>
      <c r="B350" s="93"/>
      <c r="C350" s="48"/>
      <c r="D350" s="39" t="str">
        <f t="shared" si="114"/>
        <v/>
      </c>
      <c r="E350" s="92"/>
      <c r="F350" s="188"/>
      <c r="G350" s="110"/>
      <c r="H350" s="47"/>
      <c r="I350" s="49">
        <f t="shared" si="115"/>
        <v>1565.7700000000004</v>
      </c>
      <c r="J350" s="183"/>
      <c r="K350" s="153">
        <f t="shared" si="116"/>
        <v>249.85000000000014</v>
      </c>
      <c r="L350" s="47"/>
      <c r="M350" s="47"/>
      <c r="N350" s="41">
        <f t="shared" si="117"/>
        <v>25.2</v>
      </c>
      <c r="O350" s="50">
        <f t="shared" si="118"/>
        <v>1590.9700000000005</v>
      </c>
      <c r="P350" s="51">
        <f t="shared" si="119"/>
        <v>345</v>
      </c>
      <c r="Q350" s="44">
        <f t="shared" si="120"/>
        <v>0</v>
      </c>
      <c r="R350" s="44">
        <f t="shared" si="121"/>
        <v>0</v>
      </c>
      <c r="S350" s="44">
        <f t="shared" si="122"/>
        <v>0</v>
      </c>
      <c r="T350" s="44">
        <f t="shared" si="123"/>
        <v>0</v>
      </c>
      <c r="U350" s="44">
        <f t="shared" si="124"/>
        <v>0</v>
      </c>
      <c r="V350" s="44">
        <f t="shared" si="125"/>
        <v>0</v>
      </c>
      <c r="W350" s="45"/>
      <c r="X350" s="44">
        <f t="shared" si="126"/>
        <v>0</v>
      </c>
      <c r="Y350" s="44">
        <f t="shared" si="127"/>
        <v>0</v>
      </c>
      <c r="Z350" s="44">
        <f t="shared" si="128"/>
        <v>0</v>
      </c>
      <c r="AA350" s="44">
        <f t="shared" si="129"/>
        <v>0</v>
      </c>
      <c r="AB350" s="44">
        <f t="shared" si="130"/>
        <v>0</v>
      </c>
      <c r="AC350" s="44">
        <f t="shared" si="131"/>
        <v>0</v>
      </c>
      <c r="AD350" s="44">
        <f t="shared" si="132"/>
        <v>0</v>
      </c>
    </row>
    <row r="351" spans="1:30" x14ac:dyDescent="0.2">
      <c r="A351" s="182">
        <v>346</v>
      </c>
      <c r="B351" s="93"/>
      <c r="C351" s="48"/>
      <c r="D351" s="39" t="str">
        <f t="shared" si="114"/>
        <v/>
      </c>
      <c r="E351" s="92"/>
      <c r="F351" s="188"/>
      <c r="G351" s="110"/>
      <c r="H351" s="47"/>
      <c r="I351" s="49">
        <f t="shared" si="115"/>
        <v>1565.7700000000004</v>
      </c>
      <c r="J351" s="183"/>
      <c r="K351" s="153">
        <f t="shared" si="116"/>
        <v>249.85000000000014</v>
      </c>
      <c r="L351" s="47"/>
      <c r="M351" s="47"/>
      <c r="N351" s="41">
        <f t="shared" si="117"/>
        <v>25.2</v>
      </c>
      <c r="O351" s="50">
        <f t="shared" si="118"/>
        <v>1590.9700000000005</v>
      </c>
      <c r="P351" s="51">
        <f t="shared" si="119"/>
        <v>346</v>
      </c>
      <c r="Q351" s="44">
        <f t="shared" si="120"/>
        <v>0</v>
      </c>
      <c r="R351" s="44">
        <f t="shared" si="121"/>
        <v>0</v>
      </c>
      <c r="S351" s="44">
        <f t="shared" si="122"/>
        <v>0</v>
      </c>
      <c r="T351" s="44">
        <f t="shared" si="123"/>
        <v>0</v>
      </c>
      <c r="U351" s="44">
        <f t="shared" si="124"/>
        <v>0</v>
      </c>
      <c r="V351" s="44">
        <f t="shared" si="125"/>
        <v>0</v>
      </c>
      <c r="W351" s="45"/>
      <c r="X351" s="44">
        <f t="shared" si="126"/>
        <v>0</v>
      </c>
      <c r="Y351" s="44">
        <f t="shared" si="127"/>
        <v>0</v>
      </c>
      <c r="Z351" s="44">
        <f t="shared" si="128"/>
        <v>0</v>
      </c>
      <c r="AA351" s="44">
        <f t="shared" si="129"/>
        <v>0</v>
      </c>
      <c r="AB351" s="44">
        <f t="shared" si="130"/>
        <v>0</v>
      </c>
      <c r="AC351" s="44">
        <f t="shared" si="131"/>
        <v>0</v>
      </c>
      <c r="AD351" s="44">
        <f t="shared" si="132"/>
        <v>0</v>
      </c>
    </row>
    <row r="352" spans="1:30" x14ac:dyDescent="0.2">
      <c r="A352" s="182">
        <v>347</v>
      </c>
      <c r="B352" s="93"/>
      <c r="C352" s="48"/>
      <c r="D352" s="39" t="str">
        <f t="shared" si="114"/>
        <v/>
      </c>
      <c r="E352" s="92"/>
      <c r="F352" s="188"/>
      <c r="G352" s="110"/>
      <c r="H352" s="47"/>
      <c r="I352" s="49">
        <f t="shared" si="115"/>
        <v>1565.7700000000004</v>
      </c>
      <c r="J352" s="183"/>
      <c r="K352" s="153">
        <f t="shared" si="116"/>
        <v>249.85000000000014</v>
      </c>
      <c r="L352" s="47"/>
      <c r="M352" s="47"/>
      <c r="N352" s="41">
        <f t="shared" si="117"/>
        <v>25.2</v>
      </c>
      <c r="O352" s="50">
        <f t="shared" si="118"/>
        <v>1590.9700000000005</v>
      </c>
      <c r="P352" s="51">
        <f t="shared" si="119"/>
        <v>347</v>
      </c>
      <c r="Q352" s="44">
        <f t="shared" si="120"/>
        <v>0</v>
      </c>
      <c r="R352" s="44">
        <f t="shared" si="121"/>
        <v>0</v>
      </c>
      <c r="S352" s="44">
        <f t="shared" si="122"/>
        <v>0</v>
      </c>
      <c r="T352" s="44">
        <f t="shared" si="123"/>
        <v>0</v>
      </c>
      <c r="U352" s="44">
        <f t="shared" si="124"/>
        <v>0</v>
      </c>
      <c r="V352" s="44">
        <f t="shared" si="125"/>
        <v>0</v>
      </c>
      <c r="W352" s="45"/>
      <c r="X352" s="44">
        <f t="shared" si="126"/>
        <v>0</v>
      </c>
      <c r="Y352" s="44">
        <f t="shared" si="127"/>
        <v>0</v>
      </c>
      <c r="Z352" s="44">
        <f t="shared" si="128"/>
        <v>0</v>
      </c>
      <c r="AA352" s="44">
        <f t="shared" si="129"/>
        <v>0</v>
      </c>
      <c r="AB352" s="44">
        <f t="shared" si="130"/>
        <v>0</v>
      </c>
      <c r="AC352" s="44">
        <f t="shared" si="131"/>
        <v>0</v>
      </c>
      <c r="AD352" s="44">
        <f t="shared" si="132"/>
        <v>0</v>
      </c>
    </row>
    <row r="353" spans="1:30" x14ac:dyDescent="0.2">
      <c r="A353" s="182">
        <v>348</v>
      </c>
      <c r="B353" s="93"/>
      <c r="C353" s="48"/>
      <c r="D353" s="39" t="str">
        <f t="shared" si="114"/>
        <v/>
      </c>
      <c r="E353" s="92"/>
      <c r="F353" s="188"/>
      <c r="G353" s="110"/>
      <c r="H353" s="47"/>
      <c r="I353" s="49">
        <f t="shared" si="115"/>
        <v>1565.7700000000004</v>
      </c>
      <c r="J353" s="183"/>
      <c r="K353" s="153">
        <f t="shared" si="116"/>
        <v>249.85000000000014</v>
      </c>
      <c r="L353" s="47"/>
      <c r="M353" s="47"/>
      <c r="N353" s="41">
        <f t="shared" si="117"/>
        <v>25.2</v>
      </c>
      <c r="O353" s="50">
        <f t="shared" si="118"/>
        <v>1590.9700000000005</v>
      </c>
      <c r="P353" s="51">
        <f t="shared" si="119"/>
        <v>348</v>
      </c>
      <c r="Q353" s="44">
        <f t="shared" si="120"/>
        <v>0</v>
      </c>
      <c r="R353" s="44">
        <f t="shared" si="121"/>
        <v>0</v>
      </c>
      <c r="S353" s="44">
        <f t="shared" si="122"/>
        <v>0</v>
      </c>
      <c r="T353" s="44">
        <f t="shared" si="123"/>
        <v>0</v>
      </c>
      <c r="U353" s="44">
        <f t="shared" si="124"/>
        <v>0</v>
      </c>
      <c r="V353" s="44">
        <f t="shared" si="125"/>
        <v>0</v>
      </c>
      <c r="W353" s="45"/>
      <c r="X353" s="44">
        <f t="shared" si="126"/>
        <v>0</v>
      </c>
      <c r="Y353" s="44">
        <f t="shared" si="127"/>
        <v>0</v>
      </c>
      <c r="Z353" s="44">
        <f t="shared" si="128"/>
        <v>0</v>
      </c>
      <c r="AA353" s="44">
        <f t="shared" si="129"/>
        <v>0</v>
      </c>
      <c r="AB353" s="44">
        <f t="shared" si="130"/>
        <v>0</v>
      </c>
      <c r="AC353" s="44">
        <f t="shared" si="131"/>
        <v>0</v>
      </c>
      <c r="AD353" s="44">
        <f t="shared" si="132"/>
        <v>0</v>
      </c>
    </row>
    <row r="354" spans="1:30" x14ac:dyDescent="0.2">
      <c r="A354" s="182">
        <v>349</v>
      </c>
      <c r="B354" s="93"/>
      <c r="C354" s="48"/>
      <c r="D354" s="39" t="str">
        <f t="shared" si="114"/>
        <v/>
      </c>
      <c r="E354" s="92"/>
      <c r="F354" s="188"/>
      <c r="G354" s="110"/>
      <c r="H354" s="47"/>
      <c r="I354" s="49">
        <f t="shared" si="115"/>
        <v>1565.7700000000004</v>
      </c>
      <c r="J354" s="183"/>
      <c r="K354" s="153">
        <f t="shared" si="116"/>
        <v>249.85000000000014</v>
      </c>
      <c r="L354" s="47"/>
      <c r="M354" s="47"/>
      <c r="N354" s="41">
        <f t="shared" si="117"/>
        <v>25.2</v>
      </c>
      <c r="O354" s="50">
        <f t="shared" si="118"/>
        <v>1590.9700000000005</v>
      </c>
      <c r="P354" s="51">
        <f t="shared" si="119"/>
        <v>349</v>
      </c>
      <c r="Q354" s="44">
        <f t="shared" si="120"/>
        <v>0</v>
      </c>
      <c r="R354" s="44">
        <f t="shared" si="121"/>
        <v>0</v>
      </c>
      <c r="S354" s="44">
        <f t="shared" si="122"/>
        <v>0</v>
      </c>
      <c r="T354" s="44">
        <f t="shared" si="123"/>
        <v>0</v>
      </c>
      <c r="U354" s="44">
        <f t="shared" si="124"/>
        <v>0</v>
      </c>
      <c r="V354" s="44">
        <f t="shared" si="125"/>
        <v>0</v>
      </c>
      <c r="W354" s="45"/>
      <c r="X354" s="44">
        <f t="shared" si="126"/>
        <v>0</v>
      </c>
      <c r="Y354" s="44">
        <f t="shared" si="127"/>
        <v>0</v>
      </c>
      <c r="Z354" s="44">
        <f t="shared" si="128"/>
        <v>0</v>
      </c>
      <c r="AA354" s="44">
        <f t="shared" si="129"/>
        <v>0</v>
      </c>
      <c r="AB354" s="44">
        <f t="shared" si="130"/>
        <v>0</v>
      </c>
      <c r="AC354" s="44">
        <f t="shared" si="131"/>
        <v>0</v>
      </c>
      <c r="AD354" s="44">
        <f t="shared" si="132"/>
        <v>0</v>
      </c>
    </row>
    <row r="355" spans="1:30" x14ac:dyDescent="0.2">
      <c r="A355" s="182">
        <v>350</v>
      </c>
      <c r="B355" s="93"/>
      <c r="C355" s="48"/>
      <c r="D355" s="39" t="str">
        <f t="shared" si="114"/>
        <v/>
      </c>
      <c r="E355" s="92"/>
      <c r="F355" s="188"/>
      <c r="G355" s="110"/>
      <c r="H355" s="47"/>
      <c r="I355" s="49">
        <f t="shared" si="115"/>
        <v>1565.7700000000004</v>
      </c>
      <c r="J355" s="183"/>
      <c r="K355" s="153">
        <f t="shared" si="116"/>
        <v>249.85000000000014</v>
      </c>
      <c r="L355" s="47"/>
      <c r="M355" s="47"/>
      <c r="N355" s="41">
        <f t="shared" si="117"/>
        <v>25.2</v>
      </c>
      <c r="O355" s="50">
        <f t="shared" si="118"/>
        <v>1590.9700000000005</v>
      </c>
      <c r="P355" s="51">
        <f t="shared" si="119"/>
        <v>350</v>
      </c>
      <c r="Q355" s="44">
        <f t="shared" si="120"/>
        <v>0</v>
      </c>
      <c r="R355" s="44">
        <f t="shared" si="121"/>
        <v>0</v>
      </c>
      <c r="S355" s="44">
        <f t="shared" si="122"/>
        <v>0</v>
      </c>
      <c r="T355" s="44">
        <f t="shared" si="123"/>
        <v>0</v>
      </c>
      <c r="U355" s="44">
        <f t="shared" si="124"/>
        <v>0</v>
      </c>
      <c r="V355" s="44">
        <f t="shared" si="125"/>
        <v>0</v>
      </c>
      <c r="W355" s="45"/>
      <c r="X355" s="44">
        <f t="shared" si="126"/>
        <v>0</v>
      </c>
      <c r="Y355" s="44">
        <f t="shared" si="127"/>
        <v>0</v>
      </c>
      <c r="Z355" s="44">
        <f t="shared" si="128"/>
        <v>0</v>
      </c>
      <c r="AA355" s="44">
        <f t="shared" si="129"/>
        <v>0</v>
      </c>
      <c r="AB355" s="44">
        <f t="shared" si="130"/>
        <v>0</v>
      </c>
      <c r="AC355" s="44">
        <f t="shared" si="131"/>
        <v>0</v>
      </c>
      <c r="AD355" s="44">
        <f t="shared" si="132"/>
        <v>0</v>
      </c>
    </row>
    <row r="356" spans="1:30" x14ac:dyDescent="0.2">
      <c r="A356" s="182">
        <v>351</v>
      </c>
      <c r="B356" s="93"/>
      <c r="C356" s="48"/>
      <c r="D356" s="39" t="str">
        <f t="shared" si="114"/>
        <v/>
      </c>
      <c r="E356" s="92"/>
      <c r="F356" s="188"/>
      <c r="G356" s="110"/>
      <c r="H356" s="47"/>
      <c r="I356" s="49">
        <f t="shared" si="115"/>
        <v>1565.7700000000004</v>
      </c>
      <c r="J356" s="183"/>
      <c r="K356" s="153">
        <f t="shared" si="116"/>
        <v>249.85000000000014</v>
      </c>
      <c r="L356" s="47"/>
      <c r="M356" s="47"/>
      <c r="N356" s="41">
        <f t="shared" si="117"/>
        <v>25.2</v>
      </c>
      <c r="O356" s="50">
        <f t="shared" si="118"/>
        <v>1590.9700000000005</v>
      </c>
      <c r="P356" s="51">
        <f t="shared" si="119"/>
        <v>351</v>
      </c>
      <c r="Q356" s="44">
        <f t="shared" si="120"/>
        <v>0</v>
      </c>
      <c r="R356" s="44">
        <f t="shared" si="121"/>
        <v>0</v>
      </c>
      <c r="S356" s="44">
        <f t="shared" si="122"/>
        <v>0</v>
      </c>
      <c r="T356" s="44">
        <f t="shared" si="123"/>
        <v>0</v>
      </c>
      <c r="U356" s="44">
        <f t="shared" si="124"/>
        <v>0</v>
      </c>
      <c r="V356" s="44">
        <f t="shared" si="125"/>
        <v>0</v>
      </c>
      <c r="W356" s="45"/>
      <c r="X356" s="44">
        <f t="shared" si="126"/>
        <v>0</v>
      </c>
      <c r="Y356" s="44">
        <f t="shared" si="127"/>
        <v>0</v>
      </c>
      <c r="Z356" s="44">
        <f t="shared" si="128"/>
        <v>0</v>
      </c>
      <c r="AA356" s="44">
        <f t="shared" si="129"/>
        <v>0</v>
      </c>
      <c r="AB356" s="44">
        <f t="shared" si="130"/>
        <v>0</v>
      </c>
      <c r="AC356" s="44">
        <f t="shared" si="131"/>
        <v>0</v>
      </c>
      <c r="AD356" s="44">
        <f t="shared" si="132"/>
        <v>0</v>
      </c>
    </row>
    <row r="357" spans="1:30" x14ac:dyDescent="0.2">
      <c r="A357" s="182">
        <v>352</v>
      </c>
      <c r="B357" s="93"/>
      <c r="C357" s="48"/>
      <c r="D357" s="39" t="str">
        <f t="shared" si="114"/>
        <v/>
      </c>
      <c r="E357" s="92"/>
      <c r="F357" s="188"/>
      <c r="G357" s="110"/>
      <c r="H357" s="47"/>
      <c r="I357" s="49">
        <f t="shared" si="115"/>
        <v>1565.7700000000004</v>
      </c>
      <c r="J357" s="183"/>
      <c r="K357" s="153">
        <f t="shared" si="116"/>
        <v>249.85000000000014</v>
      </c>
      <c r="L357" s="47"/>
      <c r="M357" s="47"/>
      <c r="N357" s="41">
        <f t="shared" si="117"/>
        <v>25.2</v>
      </c>
      <c r="O357" s="50">
        <f t="shared" si="118"/>
        <v>1590.9700000000005</v>
      </c>
      <c r="P357" s="51">
        <f t="shared" si="119"/>
        <v>352</v>
      </c>
      <c r="Q357" s="44">
        <f t="shared" si="120"/>
        <v>0</v>
      </c>
      <c r="R357" s="44">
        <f t="shared" si="121"/>
        <v>0</v>
      </c>
      <c r="S357" s="44">
        <f t="shared" si="122"/>
        <v>0</v>
      </c>
      <c r="T357" s="44">
        <f t="shared" si="123"/>
        <v>0</v>
      </c>
      <c r="U357" s="44">
        <f t="shared" si="124"/>
        <v>0</v>
      </c>
      <c r="V357" s="44">
        <f t="shared" si="125"/>
        <v>0</v>
      </c>
      <c r="W357" s="45"/>
      <c r="X357" s="44">
        <f t="shared" si="126"/>
        <v>0</v>
      </c>
      <c r="Y357" s="44">
        <f t="shared" si="127"/>
        <v>0</v>
      </c>
      <c r="Z357" s="44">
        <f t="shared" si="128"/>
        <v>0</v>
      </c>
      <c r="AA357" s="44">
        <f t="shared" si="129"/>
        <v>0</v>
      </c>
      <c r="AB357" s="44">
        <f t="shared" si="130"/>
        <v>0</v>
      </c>
      <c r="AC357" s="44">
        <f t="shared" si="131"/>
        <v>0</v>
      </c>
      <c r="AD357" s="44">
        <f t="shared" si="132"/>
        <v>0</v>
      </c>
    </row>
    <row r="358" spans="1:30" x14ac:dyDescent="0.2">
      <c r="A358" s="182">
        <v>353</v>
      </c>
      <c r="B358" s="93"/>
      <c r="C358" s="48"/>
      <c r="D358" s="39" t="str">
        <f t="shared" si="114"/>
        <v/>
      </c>
      <c r="E358" s="92"/>
      <c r="F358" s="188"/>
      <c r="G358" s="110"/>
      <c r="H358" s="47"/>
      <c r="I358" s="49">
        <f t="shared" si="115"/>
        <v>1565.7700000000004</v>
      </c>
      <c r="J358" s="183"/>
      <c r="K358" s="153">
        <f t="shared" si="116"/>
        <v>249.85000000000014</v>
      </c>
      <c r="L358" s="47"/>
      <c r="M358" s="47"/>
      <c r="N358" s="41">
        <f t="shared" si="117"/>
        <v>25.2</v>
      </c>
      <c r="O358" s="50">
        <f t="shared" si="118"/>
        <v>1590.9700000000005</v>
      </c>
      <c r="P358" s="51">
        <f t="shared" si="119"/>
        <v>353</v>
      </c>
      <c r="Q358" s="44">
        <f t="shared" si="120"/>
        <v>0</v>
      </c>
      <c r="R358" s="44">
        <f t="shared" si="121"/>
        <v>0</v>
      </c>
      <c r="S358" s="44">
        <f t="shared" si="122"/>
        <v>0</v>
      </c>
      <c r="T358" s="44">
        <f t="shared" si="123"/>
        <v>0</v>
      </c>
      <c r="U358" s="44">
        <f t="shared" si="124"/>
        <v>0</v>
      </c>
      <c r="V358" s="44">
        <f t="shared" si="125"/>
        <v>0</v>
      </c>
      <c r="W358" s="45"/>
      <c r="X358" s="44">
        <f t="shared" si="126"/>
        <v>0</v>
      </c>
      <c r="Y358" s="44">
        <f t="shared" si="127"/>
        <v>0</v>
      </c>
      <c r="Z358" s="44">
        <f t="shared" si="128"/>
        <v>0</v>
      </c>
      <c r="AA358" s="44">
        <f t="shared" si="129"/>
        <v>0</v>
      </c>
      <c r="AB358" s="44">
        <f t="shared" si="130"/>
        <v>0</v>
      </c>
      <c r="AC358" s="44">
        <f t="shared" si="131"/>
        <v>0</v>
      </c>
      <c r="AD358" s="44">
        <f t="shared" si="132"/>
        <v>0</v>
      </c>
    </row>
    <row r="359" spans="1:30" x14ac:dyDescent="0.2">
      <c r="A359" s="182">
        <v>354</v>
      </c>
      <c r="B359" s="93"/>
      <c r="C359" s="48"/>
      <c r="D359" s="39" t="str">
        <f t="shared" si="114"/>
        <v/>
      </c>
      <c r="E359" s="92"/>
      <c r="F359" s="188"/>
      <c r="G359" s="110"/>
      <c r="H359" s="47"/>
      <c r="I359" s="49">
        <f t="shared" si="115"/>
        <v>1565.7700000000004</v>
      </c>
      <c r="J359" s="183"/>
      <c r="K359" s="153">
        <f t="shared" si="116"/>
        <v>249.85000000000014</v>
      </c>
      <c r="L359" s="47"/>
      <c r="M359" s="47"/>
      <c r="N359" s="41">
        <f t="shared" si="117"/>
        <v>25.2</v>
      </c>
      <c r="O359" s="50">
        <f t="shared" si="118"/>
        <v>1590.9700000000005</v>
      </c>
      <c r="P359" s="51">
        <f t="shared" si="119"/>
        <v>354</v>
      </c>
      <c r="Q359" s="44">
        <f t="shared" si="120"/>
        <v>0</v>
      </c>
      <c r="R359" s="44">
        <f t="shared" si="121"/>
        <v>0</v>
      </c>
      <c r="S359" s="44">
        <f t="shared" si="122"/>
        <v>0</v>
      </c>
      <c r="T359" s="44">
        <f t="shared" si="123"/>
        <v>0</v>
      </c>
      <c r="U359" s="44">
        <f t="shared" si="124"/>
        <v>0</v>
      </c>
      <c r="V359" s="44">
        <f t="shared" si="125"/>
        <v>0</v>
      </c>
      <c r="W359" s="45"/>
      <c r="X359" s="44">
        <f t="shared" si="126"/>
        <v>0</v>
      </c>
      <c r="Y359" s="44">
        <f t="shared" si="127"/>
        <v>0</v>
      </c>
      <c r="Z359" s="44">
        <f t="shared" si="128"/>
        <v>0</v>
      </c>
      <c r="AA359" s="44">
        <f t="shared" si="129"/>
        <v>0</v>
      </c>
      <c r="AB359" s="44">
        <f t="shared" si="130"/>
        <v>0</v>
      </c>
      <c r="AC359" s="44">
        <f t="shared" si="131"/>
        <v>0</v>
      </c>
      <c r="AD359" s="44">
        <f t="shared" si="132"/>
        <v>0</v>
      </c>
    </row>
    <row r="360" spans="1:30" x14ac:dyDescent="0.2">
      <c r="A360" s="182">
        <v>355</v>
      </c>
      <c r="B360" s="93"/>
      <c r="C360" s="48"/>
      <c r="D360" s="39" t="str">
        <f t="shared" si="114"/>
        <v/>
      </c>
      <c r="E360" s="92"/>
      <c r="F360" s="188"/>
      <c r="G360" s="110"/>
      <c r="H360" s="47"/>
      <c r="I360" s="49">
        <f t="shared" si="115"/>
        <v>1565.7700000000004</v>
      </c>
      <c r="J360" s="183"/>
      <c r="K360" s="153">
        <f t="shared" si="116"/>
        <v>249.85000000000014</v>
      </c>
      <c r="L360" s="47"/>
      <c r="M360" s="47"/>
      <c r="N360" s="41">
        <f t="shared" si="117"/>
        <v>25.2</v>
      </c>
      <c r="O360" s="50">
        <f t="shared" si="118"/>
        <v>1590.9700000000005</v>
      </c>
      <c r="P360" s="51">
        <f t="shared" si="119"/>
        <v>355</v>
      </c>
      <c r="Q360" s="44">
        <f t="shared" si="120"/>
        <v>0</v>
      </c>
      <c r="R360" s="44">
        <f t="shared" si="121"/>
        <v>0</v>
      </c>
      <c r="S360" s="44">
        <f t="shared" si="122"/>
        <v>0</v>
      </c>
      <c r="T360" s="44">
        <f t="shared" si="123"/>
        <v>0</v>
      </c>
      <c r="U360" s="44">
        <f t="shared" si="124"/>
        <v>0</v>
      </c>
      <c r="V360" s="44">
        <f t="shared" si="125"/>
        <v>0</v>
      </c>
      <c r="W360" s="45"/>
      <c r="X360" s="44">
        <f t="shared" si="126"/>
        <v>0</v>
      </c>
      <c r="Y360" s="44">
        <f t="shared" si="127"/>
        <v>0</v>
      </c>
      <c r="Z360" s="44">
        <f t="shared" si="128"/>
        <v>0</v>
      </c>
      <c r="AA360" s="44">
        <f t="shared" si="129"/>
        <v>0</v>
      </c>
      <c r="AB360" s="44">
        <f t="shared" si="130"/>
        <v>0</v>
      </c>
      <c r="AC360" s="44">
        <f t="shared" si="131"/>
        <v>0</v>
      </c>
      <c r="AD360" s="44">
        <f t="shared" si="132"/>
        <v>0</v>
      </c>
    </row>
    <row r="361" spans="1:30" x14ac:dyDescent="0.2">
      <c r="A361" s="182">
        <v>356</v>
      </c>
      <c r="B361" s="93"/>
      <c r="C361" s="48"/>
      <c r="D361" s="39" t="str">
        <f t="shared" si="114"/>
        <v/>
      </c>
      <c r="E361" s="92"/>
      <c r="F361" s="188"/>
      <c r="G361" s="110"/>
      <c r="H361" s="47"/>
      <c r="I361" s="49">
        <f t="shared" si="115"/>
        <v>1565.7700000000004</v>
      </c>
      <c r="J361" s="183"/>
      <c r="K361" s="153">
        <f t="shared" si="116"/>
        <v>249.85000000000014</v>
      </c>
      <c r="L361" s="47"/>
      <c r="M361" s="47"/>
      <c r="N361" s="41">
        <f t="shared" si="117"/>
        <v>25.2</v>
      </c>
      <c r="O361" s="50">
        <f t="shared" si="118"/>
        <v>1590.9700000000005</v>
      </c>
      <c r="P361" s="51">
        <f t="shared" si="119"/>
        <v>356</v>
      </c>
      <c r="Q361" s="44">
        <f t="shared" si="120"/>
        <v>0</v>
      </c>
      <c r="R361" s="44">
        <f t="shared" si="121"/>
        <v>0</v>
      </c>
      <c r="S361" s="44">
        <f t="shared" si="122"/>
        <v>0</v>
      </c>
      <c r="T361" s="44">
        <f t="shared" si="123"/>
        <v>0</v>
      </c>
      <c r="U361" s="44">
        <f t="shared" si="124"/>
        <v>0</v>
      </c>
      <c r="V361" s="44">
        <f t="shared" si="125"/>
        <v>0</v>
      </c>
      <c r="W361" s="45"/>
      <c r="X361" s="44">
        <f t="shared" si="126"/>
        <v>0</v>
      </c>
      <c r="Y361" s="44">
        <f t="shared" si="127"/>
        <v>0</v>
      </c>
      <c r="Z361" s="44">
        <f t="shared" si="128"/>
        <v>0</v>
      </c>
      <c r="AA361" s="44">
        <f t="shared" si="129"/>
        <v>0</v>
      </c>
      <c r="AB361" s="44">
        <f t="shared" si="130"/>
        <v>0</v>
      </c>
      <c r="AC361" s="44">
        <f t="shared" si="131"/>
        <v>0</v>
      </c>
      <c r="AD361" s="44">
        <f t="shared" si="132"/>
        <v>0</v>
      </c>
    </row>
    <row r="362" spans="1:30" x14ac:dyDescent="0.2">
      <c r="A362" s="182">
        <v>357</v>
      </c>
      <c r="B362" s="93"/>
      <c r="C362" s="48"/>
      <c r="D362" s="39" t="str">
        <f t="shared" si="114"/>
        <v/>
      </c>
      <c r="E362" s="92"/>
      <c r="F362" s="188"/>
      <c r="G362" s="110"/>
      <c r="H362" s="47"/>
      <c r="I362" s="49">
        <f t="shared" si="115"/>
        <v>1565.7700000000004</v>
      </c>
      <c r="J362" s="183"/>
      <c r="K362" s="153">
        <f t="shared" si="116"/>
        <v>249.85000000000014</v>
      </c>
      <c r="L362" s="47"/>
      <c r="M362" s="47"/>
      <c r="N362" s="41">
        <f t="shared" si="117"/>
        <v>25.2</v>
      </c>
      <c r="O362" s="50">
        <f t="shared" si="118"/>
        <v>1590.9700000000005</v>
      </c>
      <c r="P362" s="51">
        <f t="shared" si="119"/>
        <v>357</v>
      </c>
      <c r="Q362" s="44">
        <f t="shared" si="120"/>
        <v>0</v>
      </c>
      <c r="R362" s="44">
        <f t="shared" si="121"/>
        <v>0</v>
      </c>
      <c r="S362" s="44">
        <f t="shared" si="122"/>
        <v>0</v>
      </c>
      <c r="T362" s="44">
        <f t="shared" si="123"/>
        <v>0</v>
      </c>
      <c r="U362" s="44">
        <f t="shared" si="124"/>
        <v>0</v>
      </c>
      <c r="V362" s="44">
        <f t="shared" si="125"/>
        <v>0</v>
      </c>
      <c r="W362" s="45"/>
      <c r="X362" s="44">
        <f t="shared" si="126"/>
        <v>0</v>
      </c>
      <c r="Y362" s="44">
        <f t="shared" si="127"/>
        <v>0</v>
      </c>
      <c r="Z362" s="44">
        <f t="shared" si="128"/>
        <v>0</v>
      </c>
      <c r="AA362" s="44">
        <f t="shared" si="129"/>
        <v>0</v>
      </c>
      <c r="AB362" s="44">
        <f t="shared" si="130"/>
        <v>0</v>
      </c>
      <c r="AC362" s="44">
        <f t="shared" si="131"/>
        <v>0</v>
      </c>
      <c r="AD362" s="44">
        <f t="shared" si="132"/>
        <v>0</v>
      </c>
    </row>
    <row r="363" spans="1:30" x14ac:dyDescent="0.2">
      <c r="A363" s="182">
        <v>358</v>
      </c>
      <c r="B363" s="93"/>
      <c r="C363" s="48"/>
      <c r="D363" s="39" t="str">
        <f t="shared" si="114"/>
        <v/>
      </c>
      <c r="E363" s="92"/>
      <c r="F363" s="188"/>
      <c r="G363" s="110"/>
      <c r="H363" s="47"/>
      <c r="I363" s="49">
        <f t="shared" si="115"/>
        <v>1565.7700000000004</v>
      </c>
      <c r="J363" s="183"/>
      <c r="K363" s="153">
        <f t="shared" si="116"/>
        <v>249.85000000000014</v>
      </c>
      <c r="L363" s="47"/>
      <c r="M363" s="47"/>
      <c r="N363" s="41">
        <f t="shared" si="117"/>
        <v>25.2</v>
      </c>
      <c r="O363" s="50">
        <f t="shared" si="118"/>
        <v>1590.9700000000005</v>
      </c>
      <c r="P363" s="51">
        <f t="shared" si="119"/>
        <v>358</v>
      </c>
      <c r="Q363" s="44">
        <f t="shared" si="120"/>
        <v>0</v>
      </c>
      <c r="R363" s="44">
        <f t="shared" si="121"/>
        <v>0</v>
      </c>
      <c r="S363" s="44">
        <f t="shared" si="122"/>
        <v>0</v>
      </c>
      <c r="T363" s="44">
        <f t="shared" si="123"/>
        <v>0</v>
      </c>
      <c r="U363" s="44">
        <f t="shared" si="124"/>
        <v>0</v>
      </c>
      <c r="V363" s="44">
        <f t="shared" si="125"/>
        <v>0</v>
      </c>
      <c r="W363" s="45"/>
      <c r="X363" s="44">
        <f t="shared" si="126"/>
        <v>0</v>
      </c>
      <c r="Y363" s="44">
        <f t="shared" si="127"/>
        <v>0</v>
      </c>
      <c r="Z363" s="44">
        <f t="shared" si="128"/>
        <v>0</v>
      </c>
      <c r="AA363" s="44">
        <f t="shared" si="129"/>
        <v>0</v>
      </c>
      <c r="AB363" s="44">
        <f t="shared" si="130"/>
        <v>0</v>
      </c>
      <c r="AC363" s="44">
        <f t="shared" si="131"/>
        <v>0</v>
      </c>
      <c r="AD363" s="44">
        <f t="shared" si="132"/>
        <v>0</v>
      </c>
    </row>
    <row r="364" spans="1:30" x14ac:dyDescent="0.2">
      <c r="A364" s="182">
        <v>359</v>
      </c>
      <c r="B364" s="93"/>
      <c r="C364" s="48"/>
      <c r="D364" s="39" t="str">
        <f t="shared" si="114"/>
        <v/>
      </c>
      <c r="E364" s="92"/>
      <c r="F364" s="188"/>
      <c r="G364" s="110"/>
      <c r="H364" s="47"/>
      <c r="I364" s="49">
        <f t="shared" si="115"/>
        <v>1565.7700000000004</v>
      </c>
      <c r="J364" s="183"/>
      <c r="K364" s="153">
        <f t="shared" si="116"/>
        <v>249.85000000000014</v>
      </c>
      <c r="L364" s="47"/>
      <c r="M364" s="47"/>
      <c r="N364" s="41">
        <f t="shared" si="117"/>
        <v>25.2</v>
      </c>
      <c r="O364" s="50">
        <f t="shared" si="118"/>
        <v>1590.9700000000005</v>
      </c>
      <c r="P364" s="51">
        <f t="shared" si="119"/>
        <v>359</v>
      </c>
      <c r="Q364" s="44">
        <f t="shared" si="120"/>
        <v>0</v>
      </c>
      <c r="R364" s="44">
        <f t="shared" si="121"/>
        <v>0</v>
      </c>
      <c r="S364" s="44">
        <f t="shared" si="122"/>
        <v>0</v>
      </c>
      <c r="T364" s="44">
        <f t="shared" si="123"/>
        <v>0</v>
      </c>
      <c r="U364" s="44">
        <f t="shared" si="124"/>
        <v>0</v>
      </c>
      <c r="V364" s="44">
        <f t="shared" si="125"/>
        <v>0</v>
      </c>
      <c r="W364" s="45"/>
      <c r="X364" s="44">
        <f t="shared" si="126"/>
        <v>0</v>
      </c>
      <c r="Y364" s="44">
        <f t="shared" si="127"/>
        <v>0</v>
      </c>
      <c r="Z364" s="44">
        <f t="shared" si="128"/>
        <v>0</v>
      </c>
      <c r="AA364" s="44">
        <f t="shared" si="129"/>
        <v>0</v>
      </c>
      <c r="AB364" s="44">
        <f t="shared" si="130"/>
        <v>0</v>
      </c>
      <c r="AC364" s="44">
        <f t="shared" si="131"/>
        <v>0</v>
      </c>
      <c r="AD364" s="44">
        <f t="shared" si="132"/>
        <v>0</v>
      </c>
    </row>
    <row r="365" spans="1:30" x14ac:dyDescent="0.2">
      <c r="A365" s="182">
        <v>360</v>
      </c>
      <c r="B365" s="93"/>
      <c r="C365" s="48"/>
      <c r="D365" s="39" t="str">
        <f t="shared" si="114"/>
        <v/>
      </c>
      <c r="E365" s="92"/>
      <c r="F365" s="188"/>
      <c r="G365" s="110"/>
      <c r="H365" s="47"/>
      <c r="I365" s="49">
        <f t="shared" si="115"/>
        <v>1565.7700000000004</v>
      </c>
      <c r="J365" s="183"/>
      <c r="K365" s="153">
        <f t="shared" si="116"/>
        <v>249.85000000000014</v>
      </c>
      <c r="L365" s="47"/>
      <c r="M365" s="47"/>
      <c r="N365" s="41">
        <f t="shared" si="117"/>
        <v>25.2</v>
      </c>
      <c r="O365" s="50">
        <f t="shared" si="118"/>
        <v>1590.9700000000005</v>
      </c>
      <c r="P365" s="51">
        <f t="shared" si="119"/>
        <v>360</v>
      </c>
      <c r="Q365" s="44">
        <f t="shared" si="120"/>
        <v>0</v>
      </c>
      <c r="R365" s="44">
        <f t="shared" si="121"/>
        <v>0</v>
      </c>
      <c r="S365" s="44">
        <f t="shared" si="122"/>
        <v>0</v>
      </c>
      <c r="T365" s="44">
        <f t="shared" si="123"/>
        <v>0</v>
      </c>
      <c r="U365" s="44">
        <f t="shared" si="124"/>
        <v>0</v>
      </c>
      <c r="V365" s="44">
        <f t="shared" si="125"/>
        <v>0</v>
      </c>
      <c r="W365" s="45"/>
      <c r="X365" s="44">
        <f t="shared" si="126"/>
        <v>0</v>
      </c>
      <c r="Y365" s="44">
        <f t="shared" si="127"/>
        <v>0</v>
      </c>
      <c r="Z365" s="44">
        <f t="shared" si="128"/>
        <v>0</v>
      </c>
      <c r="AA365" s="44">
        <f t="shared" si="129"/>
        <v>0</v>
      </c>
      <c r="AB365" s="44">
        <f t="shared" si="130"/>
        <v>0</v>
      </c>
      <c r="AC365" s="44">
        <f t="shared" si="131"/>
        <v>0</v>
      </c>
      <c r="AD365" s="44">
        <f t="shared" si="132"/>
        <v>0</v>
      </c>
    </row>
    <row r="366" spans="1:30" x14ac:dyDescent="0.2">
      <c r="A366" s="182">
        <v>361</v>
      </c>
      <c r="B366" s="93"/>
      <c r="C366" s="48"/>
      <c r="D366" s="39" t="str">
        <f t="shared" si="114"/>
        <v/>
      </c>
      <c r="E366" s="92"/>
      <c r="F366" s="188"/>
      <c r="G366" s="110"/>
      <c r="H366" s="47"/>
      <c r="I366" s="49">
        <f t="shared" si="115"/>
        <v>1565.7700000000004</v>
      </c>
      <c r="J366" s="183"/>
      <c r="K366" s="153">
        <f t="shared" si="116"/>
        <v>249.85000000000014</v>
      </c>
      <c r="L366" s="47"/>
      <c r="M366" s="47"/>
      <c r="N366" s="41">
        <f t="shared" si="117"/>
        <v>25.2</v>
      </c>
      <c r="O366" s="50">
        <f t="shared" si="118"/>
        <v>1590.9700000000005</v>
      </c>
      <c r="P366" s="51">
        <f t="shared" si="119"/>
        <v>361</v>
      </c>
      <c r="Q366" s="44">
        <f t="shared" si="120"/>
        <v>0</v>
      </c>
      <c r="R366" s="44">
        <f t="shared" si="121"/>
        <v>0</v>
      </c>
      <c r="S366" s="44">
        <f t="shared" si="122"/>
        <v>0</v>
      </c>
      <c r="T366" s="44">
        <f t="shared" si="123"/>
        <v>0</v>
      </c>
      <c r="U366" s="44">
        <f t="shared" si="124"/>
        <v>0</v>
      </c>
      <c r="V366" s="44">
        <f t="shared" si="125"/>
        <v>0</v>
      </c>
      <c r="W366" s="45"/>
      <c r="X366" s="44">
        <f t="shared" si="126"/>
        <v>0</v>
      </c>
      <c r="Y366" s="44">
        <f t="shared" si="127"/>
        <v>0</v>
      </c>
      <c r="Z366" s="44">
        <f t="shared" si="128"/>
        <v>0</v>
      </c>
      <c r="AA366" s="44">
        <f t="shared" si="129"/>
        <v>0</v>
      </c>
      <c r="AB366" s="44">
        <f t="shared" si="130"/>
        <v>0</v>
      </c>
      <c r="AC366" s="44">
        <f t="shared" si="131"/>
        <v>0</v>
      </c>
      <c r="AD366" s="44">
        <f t="shared" si="132"/>
        <v>0</v>
      </c>
    </row>
    <row r="367" spans="1:30" x14ac:dyDescent="0.2">
      <c r="A367" s="182">
        <v>362</v>
      </c>
      <c r="B367" s="93"/>
      <c r="C367" s="48"/>
      <c r="D367" s="39" t="str">
        <f t="shared" si="114"/>
        <v/>
      </c>
      <c r="E367" s="92"/>
      <c r="F367" s="188"/>
      <c r="G367" s="110"/>
      <c r="H367" s="47"/>
      <c r="I367" s="49">
        <f t="shared" si="115"/>
        <v>1565.7700000000004</v>
      </c>
      <c r="J367" s="183"/>
      <c r="K367" s="153">
        <f t="shared" si="116"/>
        <v>249.85000000000014</v>
      </c>
      <c r="L367" s="47"/>
      <c r="M367" s="47"/>
      <c r="N367" s="41">
        <f t="shared" si="117"/>
        <v>25.2</v>
      </c>
      <c r="O367" s="50">
        <f t="shared" si="118"/>
        <v>1590.9700000000005</v>
      </c>
      <c r="P367" s="51">
        <f t="shared" si="119"/>
        <v>362</v>
      </c>
      <c r="Q367" s="44">
        <f t="shared" si="120"/>
        <v>0</v>
      </c>
      <c r="R367" s="44">
        <f t="shared" si="121"/>
        <v>0</v>
      </c>
      <c r="S367" s="44">
        <f t="shared" si="122"/>
        <v>0</v>
      </c>
      <c r="T367" s="44">
        <f t="shared" si="123"/>
        <v>0</v>
      </c>
      <c r="U367" s="44">
        <f t="shared" si="124"/>
        <v>0</v>
      </c>
      <c r="V367" s="44">
        <f t="shared" si="125"/>
        <v>0</v>
      </c>
      <c r="W367" s="45"/>
      <c r="X367" s="44">
        <f t="shared" si="126"/>
        <v>0</v>
      </c>
      <c r="Y367" s="44">
        <f t="shared" si="127"/>
        <v>0</v>
      </c>
      <c r="Z367" s="44">
        <f t="shared" si="128"/>
        <v>0</v>
      </c>
      <c r="AA367" s="44">
        <f t="shared" si="129"/>
        <v>0</v>
      </c>
      <c r="AB367" s="44">
        <f t="shared" si="130"/>
        <v>0</v>
      </c>
      <c r="AC367" s="44">
        <f t="shared" si="131"/>
        <v>0</v>
      </c>
      <c r="AD367" s="44">
        <f t="shared" si="132"/>
        <v>0</v>
      </c>
    </row>
    <row r="368" spans="1:30" x14ac:dyDescent="0.2">
      <c r="A368" s="182">
        <v>363</v>
      </c>
      <c r="B368" s="93"/>
      <c r="C368" s="48"/>
      <c r="D368" s="39" t="str">
        <f t="shared" si="114"/>
        <v/>
      </c>
      <c r="E368" s="92"/>
      <c r="F368" s="188"/>
      <c r="G368" s="110"/>
      <c r="H368" s="47"/>
      <c r="I368" s="49">
        <f t="shared" si="115"/>
        <v>1565.7700000000004</v>
      </c>
      <c r="J368" s="183"/>
      <c r="K368" s="153">
        <f t="shared" si="116"/>
        <v>249.85000000000014</v>
      </c>
      <c r="L368" s="47"/>
      <c r="M368" s="47"/>
      <c r="N368" s="41">
        <f t="shared" si="117"/>
        <v>25.2</v>
      </c>
      <c r="O368" s="50">
        <f t="shared" si="118"/>
        <v>1590.9700000000005</v>
      </c>
      <c r="P368" s="51">
        <f t="shared" si="119"/>
        <v>363</v>
      </c>
      <c r="Q368" s="44">
        <f t="shared" si="120"/>
        <v>0</v>
      </c>
      <c r="R368" s="44">
        <f t="shared" si="121"/>
        <v>0</v>
      </c>
      <c r="S368" s="44">
        <f t="shared" si="122"/>
        <v>0</v>
      </c>
      <c r="T368" s="44">
        <f t="shared" si="123"/>
        <v>0</v>
      </c>
      <c r="U368" s="44">
        <f t="shared" si="124"/>
        <v>0</v>
      </c>
      <c r="V368" s="44">
        <f t="shared" si="125"/>
        <v>0</v>
      </c>
      <c r="W368" s="45"/>
      <c r="X368" s="44">
        <f t="shared" si="126"/>
        <v>0</v>
      </c>
      <c r="Y368" s="44">
        <f t="shared" si="127"/>
        <v>0</v>
      </c>
      <c r="Z368" s="44">
        <f t="shared" si="128"/>
        <v>0</v>
      </c>
      <c r="AA368" s="44">
        <f t="shared" si="129"/>
        <v>0</v>
      </c>
      <c r="AB368" s="44">
        <f t="shared" si="130"/>
        <v>0</v>
      </c>
      <c r="AC368" s="44">
        <f t="shared" si="131"/>
        <v>0</v>
      </c>
      <c r="AD368" s="44">
        <f t="shared" si="132"/>
        <v>0</v>
      </c>
    </row>
    <row r="369" spans="1:30" x14ac:dyDescent="0.2">
      <c r="A369" s="182">
        <v>364</v>
      </c>
      <c r="B369" s="93"/>
      <c r="C369" s="48"/>
      <c r="D369" s="39" t="str">
        <f t="shared" si="114"/>
        <v/>
      </c>
      <c r="E369" s="92"/>
      <c r="F369" s="188"/>
      <c r="G369" s="110"/>
      <c r="H369" s="47"/>
      <c r="I369" s="49">
        <f t="shared" si="115"/>
        <v>1565.7700000000004</v>
      </c>
      <c r="J369" s="183"/>
      <c r="K369" s="153">
        <f t="shared" si="116"/>
        <v>249.85000000000014</v>
      </c>
      <c r="L369" s="47"/>
      <c r="M369" s="47"/>
      <c r="N369" s="41">
        <f t="shared" si="117"/>
        <v>25.2</v>
      </c>
      <c r="O369" s="50">
        <f t="shared" si="118"/>
        <v>1590.9700000000005</v>
      </c>
      <c r="P369" s="51">
        <f t="shared" si="119"/>
        <v>364</v>
      </c>
      <c r="Q369" s="44">
        <f t="shared" si="120"/>
        <v>0</v>
      </c>
      <c r="R369" s="44">
        <f t="shared" si="121"/>
        <v>0</v>
      </c>
      <c r="S369" s="44">
        <f t="shared" si="122"/>
        <v>0</v>
      </c>
      <c r="T369" s="44">
        <f t="shared" si="123"/>
        <v>0</v>
      </c>
      <c r="U369" s="44">
        <f t="shared" si="124"/>
        <v>0</v>
      </c>
      <c r="V369" s="44">
        <f t="shared" si="125"/>
        <v>0</v>
      </c>
      <c r="W369" s="45"/>
      <c r="X369" s="44">
        <f t="shared" si="126"/>
        <v>0</v>
      </c>
      <c r="Y369" s="44">
        <f t="shared" si="127"/>
        <v>0</v>
      </c>
      <c r="Z369" s="44">
        <f t="shared" si="128"/>
        <v>0</v>
      </c>
      <c r="AA369" s="44">
        <f t="shared" si="129"/>
        <v>0</v>
      </c>
      <c r="AB369" s="44">
        <f t="shared" si="130"/>
        <v>0</v>
      </c>
      <c r="AC369" s="44">
        <f t="shared" si="131"/>
        <v>0</v>
      </c>
      <c r="AD369" s="44">
        <f t="shared" si="132"/>
        <v>0</v>
      </c>
    </row>
    <row r="370" spans="1:30" x14ac:dyDescent="0.2">
      <c r="A370" s="182">
        <v>365</v>
      </c>
      <c r="B370" s="93"/>
      <c r="C370" s="48"/>
      <c r="D370" s="39" t="str">
        <f t="shared" si="114"/>
        <v/>
      </c>
      <c r="E370" s="92"/>
      <c r="F370" s="188"/>
      <c r="G370" s="110"/>
      <c r="H370" s="47"/>
      <c r="I370" s="49">
        <f t="shared" si="115"/>
        <v>1565.7700000000004</v>
      </c>
      <c r="J370" s="183"/>
      <c r="K370" s="153">
        <f t="shared" si="116"/>
        <v>249.85000000000014</v>
      </c>
      <c r="L370" s="47"/>
      <c r="M370" s="47"/>
      <c r="N370" s="41">
        <f t="shared" si="117"/>
        <v>25.2</v>
      </c>
      <c r="O370" s="50">
        <f t="shared" si="118"/>
        <v>1590.9700000000005</v>
      </c>
      <c r="P370" s="51">
        <f t="shared" si="119"/>
        <v>365</v>
      </c>
      <c r="Q370" s="44">
        <f t="shared" si="120"/>
        <v>0</v>
      </c>
      <c r="R370" s="44">
        <f t="shared" si="121"/>
        <v>0</v>
      </c>
      <c r="S370" s="44">
        <f t="shared" si="122"/>
        <v>0</v>
      </c>
      <c r="T370" s="44">
        <f t="shared" si="123"/>
        <v>0</v>
      </c>
      <c r="U370" s="44">
        <f t="shared" si="124"/>
        <v>0</v>
      </c>
      <c r="V370" s="44">
        <f t="shared" si="125"/>
        <v>0</v>
      </c>
      <c r="W370" s="45"/>
      <c r="X370" s="44">
        <f t="shared" si="126"/>
        <v>0</v>
      </c>
      <c r="Y370" s="44">
        <f t="shared" si="127"/>
        <v>0</v>
      </c>
      <c r="Z370" s="44">
        <f t="shared" si="128"/>
        <v>0</v>
      </c>
      <c r="AA370" s="44">
        <f t="shared" si="129"/>
        <v>0</v>
      </c>
      <c r="AB370" s="44">
        <f t="shared" si="130"/>
        <v>0</v>
      </c>
      <c r="AC370" s="44">
        <f t="shared" si="131"/>
        <v>0</v>
      </c>
      <c r="AD370" s="44">
        <f t="shared" si="132"/>
        <v>0</v>
      </c>
    </row>
    <row r="371" spans="1:30" x14ac:dyDescent="0.2">
      <c r="A371" s="182">
        <v>366</v>
      </c>
      <c r="B371" s="93"/>
      <c r="C371" s="48"/>
      <c r="D371" s="39" t="str">
        <f t="shared" si="114"/>
        <v/>
      </c>
      <c r="E371" s="92"/>
      <c r="F371" s="188"/>
      <c r="G371" s="110"/>
      <c r="H371" s="47"/>
      <c r="I371" s="49">
        <f t="shared" si="115"/>
        <v>1565.7700000000004</v>
      </c>
      <c r="J371" s="183"/>
      <c r="K371" s="153">
        <f t="shared" si="116"/>
        <v>249.85000000000014</v>
      </c>
      <c r="L371" s="47"/>
      <c r="M371" s="47"/>
      <c r="N371" s="41">
        <f t="shared" si="117"/>
        <v>25.2</v>
      </c>
      <c r="O371" s="50">
        <f t="shared" si="118"/>
        <v>1590.9700000000005</v>
      </c>
      <c r="P371" s="51">
        <f t="shared" si="119"/>
        <v>366</v>
      </c>
      <c r="Q371" s="44">
        <f t="shared" si="120"/>
        <v>0</v>
      </c>
      <c r="R371" s="44">
        <f t="shared" si="121"/>
        <v>0</v>
      </c>
      <c r="S371" s="44">
        <f t="shared" si="122"/>
        <v>0</v>
      </c>
      <c r="T371" s="44">
        <f t="shared" si="123"/>
        <v>0</v>
      </c>
      <c r="U371" s="44">
        <f t="shared" si="124"/>
        <v>0</v>
      </c>
      <c r="V371" s="44">
        <f t="shared" si="125"/>
        <v>0</v>
      </c>
      <c r="W371" s="45"/>
      <c r="X371" s="44">
        <f t="shared" si="126"/>
        <v>0</v>
      </c>
      <c r="Y371" s="44">
        <f t="shared" si="127"/>
        <v>0</v>
      </c>
      <c r="Z371" s="44">
        <f t="shared" si="128"/>
        <v>0</v>
      </c>
      <c r="AA371" s="44">
        <f t="shared" si="129"/>
        <v>0</v>
      </c>
      <c r="AB371" s="44">
        <f t="shared" si="130"/>
        <v>0</v>
      </c>
      <c r="AC371" s="44">
        <f t="shared" si="131"/>
        <v>0</v>
      </c>
      <c r="AD371" s="44">
        <f t="shared" si="132"/>
        <v>0</v>
      </c>
    </row>
    <row r="372" spans="1:30" x14ac:dyDescent="0.2">
      <c r="A372" s="182">
        <v>367</v>
      </c>
      <c r="B372" s="93"/>
      <c r="C372" s="48"/>
      <c r="D372" s="39" t="str">
        <f t="shared" si="114"/>
        <v/>
      </c>
      <c r="E372" s="92"/>
      <c r="F372" s="188"/>
      <c r="G372" s="110"/>
      <c r="H372" s="47"/>
      <c r="I372" s="49">
        <f t="shared" si="115"/>
        <v>1565.7700000000004</v>
      </c>
      <c r="J372" s="183"/>
      <c r="K372" s="153">
        <f t="shared" si="116"/>
        <v>249.85000000000014</v>
      </c>
      <c r="L372" s="47"/>
      <c r="M372" s="47"/>
      <c r="N372" s="41">
        <f t="shared" si="117"/>
        <v>25.2</v>
      </c>
      <c r="O372" s="50">
        <f t="shared" si="118"/>
        <v>1590.9700000000005</v>
      </c>
      <c r="P372" s="51">
        <f t="shared" si="119"/>
        <v>367</v>
      </c>
      <c r="Q372" s="44">
        <f t="shared" si="120"/>
        <v>0</v>
      </c>
      <c r="R372" s="44">
        <f t="shared" si="121"/>
        <v>0</v>
      </c>
      <c r="S372" s="44">
        <f t="shared" si="122"/>
        <v>0</v>
      </c>
      <c r="T372" s="44">
        <f t="shared" si="123"/>
        <v>0</v>
      </c>
      <c r="U372" s="44">
        <f t="shared" si="124"/>
        <v>0</v>
      </c>
      <c r="V372" s="44">
        <f t="shared" si="125"/>
        <v>0</v>
      </c>
      <c r="W372" s="45"/>
      <c r="X372" s="44">
        <f t="shared" si="126"/>
        <v>0</v>
      </c>
      <c r="Y372" s="44">
        <f t="shared" si="127"/>
        <v>0</v>
      </c>
      <c r="Z372" s="44">
        <f t="shared" si="128"/>
        <v>0</v>
      </c>
      <c r="AA372" s="44">
        <f t="shared" si="129"/>
        <v>0</v>
      </c>
      <c r="AB372" s="44">
        <f t="shared" si="130"/>
        <v>0</v>
      </c>
      <c r="AC372" s="44">
        <f t="shared" si="131"/>
        <v>0</v>
      </c>
      <c r="AD372" s="44">
        <f t="shared" si="132"/>
        <v>0</v>
      </c>
    </row>
    <row r="373" spans="1:30" x14ac:dyDescent="0.2">
      <c r="A373" s="182">
        <v>368</v>
      </c>
      <c r="B373" s="93"/>
      <c r="C373" s="48"/>
      <c r="D373" s="39" t="str">
        <f t="shared" si="114"/>
        <v/>
      </c>
      <c r="E373" s="92"/>
      <c r="F373" s="188"/>
      <c r="G373" s="110"/>
      <c r="H373" s="47"/>
      <c r="I373" s="49">
        <f t="shared" si="115"/>
        <v>1565.7700000000004</v>
      </c>
      <c r="J373" s="183"/>
      <c r="K373" s="153">
        <f t="shared" si="116"/>
        <v>249.85000000000014</v>
      </c>
      <c r="L373" s="47"/>
      <c r="M373" s="47"/>
      <c r="N373" s="41">
        <f t="shared" si="117"/>
        <v>25.2</v>
      </c>
      <c r="O373" s="50">
        <f t="shared" si="118"/>
        <v>1590.9700000000005</v>
      </c>
      <c r="P373" s="51">
        <f t="shared" si="119"/>
        <v>368</v>
      </c>
      <c r="Q373" s="44">
        <f t="shared" si="120"/>
        <v>0</v>
      </c>
      <c r="R373" s="44">
        <f t="shared" si="121"/>
        <v>0</v>
      </c>
      <c r="S373" s="44">
        <f t="shared" si="122"/>
        <v>0</v>
      </c>
      <c r="T373" s="44">
        <f t="shared" si="123"/>
        <v>0</v>
      </c>
      <c r="U373" s="44">
        <f t="shared" si="124"/>
        <v>0</v>
      </c>
      <c r="V373" s="44">
        <f t="shared" si="125"/>
        <v>0</v>
      </c>
      <c r="W373" s="45"/>
      <c r="X373" s="44">
        <f t="shared" si="126"/>
        <v>0</v>
      </c>
      <c r="Y373" s="44">
        <f t="shared" si="127"/>
        <v>0</v>
      </c>
      <c r="Z373" s="44">
        <f t="shared" si="128"/>
        <v>0</v>
      </c>
      <c r="AA373" s="44">
        <f t="shared" si="129"/>
        <v>0</v>
      </c>
      <c r="AB373" s="44">
        <f t="shared" si="130"/>
        <v>0</v>
      </c>
      <c r="AC373" s="44">
        <f t="shared" si="131"/>
        <v>0</v>
      </c>
      <c r="AD373" s="44">
        <f t="shared" si="132"/>
        <v>0</v>
      </c>
    </row>
    <row r="374" spans="1:30" x14ac:dyDescent="0.2">
      <c r="A374" s="182">
        <v>369</v>
      </c>
      <c r="B374" s="93"/>
      <c r="C374" s="48"/>
      <c r="D374" s="39" t="str">
        <f t="shared" si="114"/>
        <v/>
      </c>
      <c r="E374" s="92"/>
      <c r="F374" s="188"/>
      <c r="G374" s="110"/>
      <c r="H374" s="47"/>
      <c r="I374" s="49">
        <f t="shared" si="115"/>
        <v>1565.7700000000004</v>
      </c>
      <c r="J374" s="183"/>
      <c r="K374" s="153">
        <f t="shared" si="116"/>
        <v>249.85000000000014</v>
      </c>
      <c r="L374" s="47"/>
      <c r="M374" s="47"/>
      <c r="N374" s="41">
        <f t="shared" si="117"/>
        <v>25.2</v>
      </c>
      <c r="O374" s="50">
        <f t="shared" si="118"/>
        <v>1590.9700000000005</v>
      </c>
      <c r="P374" s="51">
        <f t="shared" si="119"/>
        <v>369</v>
      </c>
      <c r="Q374" s="44">
        <f t="shared" si="120"/>
        <v>0</v>
      </c>
      <c r="R374" s="44">
        <f t="shared" si="121"/>
        <v>0</v>
      </c>
      <c r="S374" s="44">
        <f t="shared" si="122"/>
        <v>0</v>
      </c>
      <c r="T374" s="44">
        <f t="shared" si="123"/>
        <v>0</v>
      </c>
      <c r="U374" s="44">
        <f t="shared" si="124"/>
        <v>0</v>
      </c>
      <c r="V374" s="44">
        <f t="shared" si="125"/>
        <v>0</v>
      </c>
      <c r="W374" s="45"/>
      <c r="X374" s="44">
        <f t="shared" si="126"/>
        <v>0</v>
      </c>
      <c r="Y374" s="44">
        <f t="shared" si="127"/>
        <v>0</v>
      </c>
      <c r="Z374" s="44">
        <f t="shared" si="128"/>
        <v>0</v>
      </c>
      <c r="AA374" s="44">
        <f t="shared" si="129"/>
        <v>0</v>
      </c>
      <c r="AB374" s="44">
        <f t="shared" si="130"/>
        <v>0</v>
      </c>
      <c r="AC374" s="44">
        <f t="shared" si="131"/>
        <v>0</v>
      </c>
      <c r="AD374" s="44">
        <f t="shared" si="132"/>
        <v>0</v>
      </c>
    </row>
    <row r="375" spans="1:30" x14ac:dyDescent="0.2">
      <c r="A375" s="182">
        <v>370</v>
      </c>
      <c r="B375" s="93"/>
      <c r="C375" s="48"/>
      <c r="D375" s="39" t="str">
        <f t="shared" si="114"/>
        <v/>
      </c>
      <c r="E375" s="92"/>
      <c r="F375" s="188"/>
      <c r="G375" s="110"/>
      <c r="H375" s="47"/>
      <c r="I375" s="49">
        <f t="shared" si="115"/>
        <v>1565.7700000000004</v>
      </c>
      <c r="J375" s="183"/>
      <c r="K375" s="153">
        <f t="shared" si="116"/>
        <v>249.85000000000014</v>
      </c>
      <c r="L375" s="47"/>
      <c r="M375" s="47"/>
      <c r="N375" s="41">
        <f t="shared" si="117"/>
        <v>25.2</v>
      </c>
      <c r="O375" s="50">
        <f t="shared" si="118"/>
        <v>1590.9700000000005</v>
      </c>
      <c r="P375" s="51">
        <f t="shared" si="119"/>
        <v>370</v>
      </c>
      <c r="Q375" s="44">
        <f t="shared" si="120"/>
        <v>0</v>
      </c>
      <c r="R375" s="44">
        <f t="shared" si="121"/>
        <v>0</v>
      </c>
      <c r="S375" s="44">
        <f t="shared" si="122"/>
        <v>0</v>
      </c>
      <c r="T375" s="44">
        <f t="shared" si="123"/>
        <v>0</v>
      </c>
      <c r="U375" s="44">
        <f t="shared" si="124"/>
        <v>0</v>
      </c>
      <c r="V375" s="44">
        <f t="shared" si="125"/>
        <v>0</v>
      </c>
      <c r="W375" s="45"/>
      <c r="X375" s="44">
        <f t="shared" si="126"/>
        <v>0</v>
      </c>
      <c r="Y375" s="44">
        <f t="shared" si="127"/>
        <v>0</v>
      </c>
      <c r="Z375" s="44">
        <f t="shared" si="128"/>
        <v>0</v>
      </c>
      <c r="AA375" s="44">
        <f t="shared" si="129"/>
        <v>0</v>
      </c>
      <c r="AB375" s="44">
        <f t="shared" si="130"/>
        <v>0</v>
      </c>
      <c r="AC375" s="44">
        <f t="shared" si="131"/>
        <v>0</v>
      </c>
      <c r="AD375" s="44">
        <f t="shared" si="132"/>
        <v>0</v>
      </c>
    </row>
    <row r="376" spans="1:30" x14ac:dyDescent="0.2">
      <c r="A376" s="182">
        <v>371</v>
      </c>
      <c r="B376" s="93"/>
      <c r="C376" s="48"/>
      <c r="D376" s="39" t="str">
        <f t="shared" si="114"/>
        <v/>
      </c>
      <c r="E376" s="92"/>
      <c r="F376" s="188"/>
      <c r="G376" s="110"/>
      <c r="H376" s="47"/>
      <c r="I376" s="49">
        <f t="shared" si="115"/>
        <v>1565.7700000000004</v>
      </c>
      <c r="J376" s="183"/>
      <c r="K376" s="153">
        <f t="shared" si="116"/>
        <v>249.85000000000014</v>
      </c>
      <c r="L376" s="47"/>
      <c r="M376" s="47"/>
      <c r="N376" s="41">
        <f t="shared" si="117"/>
        <v>25.2</v>
      </c>
      <c r="O376" s="50">
        <f t="shared" si="118"/>
        <v>1590.9700000000005</v>
      </c>
      <c r="P376" s="51">
        <f t="shared" si="119"/>
        <v>371</v>
      </c>
      <c r="Q376" s="44">
        <f t="shared" si="120"/>
        <v>0</v>
      </c>
      <c r="R376" s="44">
        <f t="shared" si="121"/>
        <v>0</v>
      </c>
      <c r="S376" s="44">
        <f t="shared" si="122"/>
        <v>0</v>
      </c>
      <c r="T376" s="44">
        <f t="shared" si="123"/>
        <v>0</v>
      </c>
      <c r="U376" s="44">
        <f t="shared" si="124"/>
        <v>0</v>
      </c>
      <c r="V376" s="44">
        <f t="shared" si="125"/>
        <v>0</v>
      </c>
      <c r="W376" s="45"/>
      <c r="X376" s="44">
        <f t="shared" si="126"/>
        <v>0</v>
      </c>
      <c r="Y376" s="44">
        <f t="shared" si="127"/>
        <v>0</v>
      </c>
      <c r="Z376" s="44">
        <f t="shared" si="128"/>
        <v>0</v>
      </c>
      <c r="AA376" s="44">
        <f t="shared" si="129"/>
        <v>0</v>
      </c>
      <c r="AB376" s="44">
        <f t="shared" si="130"/>
        <v>0</v>
      </c>
      <c r="AC376" s="44">
        <f t="shared" si="131"/>
        <v>0</v>
      </c>
      <c r="AD376" s="44">
        <f t="shared" si="132"/>
        <v>0</v>
      </c>
    </row>
    <row r="377" spans="1:30" x14ac:dyDescent="0.2">
      <c r="A377" s="182">
        <v>372</v>
      </c>
      <c r="B377" s="93"/>
      <c r="C377" s="48"/>
      <c r="D377" s="39" t="str">
        <f t="shared" si="114"/>
        <v/>
      </c>
      <c r="E377" s="92"/>
      <c r="F377" s="188"/>
      <c r="G377" s="110"/>
      <c r="H377" s="47"/>
      <c r="I377" s="49">
        <f t="shared" si="115"/>
        <v>1565.7700000000004</v>
      </c>
      <c r="J377" s="183"/>
      <c r="K377" s="153">
        <f t="shared" si="116"/>
        <v>249.85000000000014</v>
      </c>
      <c r="L377" s="47"/>
      <c r="M377" s="47"/>
      <c r="N377" s="41">
        <f t="shared" si="117"/>
        <v>25.2</v>
      </c>
      <c r="O377" s="50">
        <f t="shared" si="118"/>
        <v>1590.9700000000005</v>
      </c>
      <c r="P377" s="51">
        <f t="shared" si="119"/>
        <v>372</v>
      </c>
      <c r="Q377" s="44">
        <f t="shared" si="120"/>
        <v>0</v>
      </c>
      <c r="R377" s="44">
        <f t="shared" si="121"/>
        <v>0</v>
      </c>
      <c r="S377" s="44">
        <f t="shared" si="122"/>
        <v>0</v>
      </c>
      <c r="T377" s="44">
        <f t="shared" si="123"/>
        <v>0</v>
      </c>
      <c r="U377" s="44">
        <f t="shared" si="124"/>
        <v>0</v>
      </c>
      <c r="V377" s="44">
        <f t="shared" si="125"/>
        <v>0</v>
      </c>
      <c r="W377" s="45"/>
      <c r="X377" s="44">
        <f t="shared" si="126"/>
        <v>0</v>
      </c>
      <c r="Y377" s="44">
        <f t="shared" si="127"/>
        <v>0</v>
      </c>
      <c r="Z377" s="44">
        <f t="shared" si="128"/>
        <v>0</v>
      </c>
      <c r="AA377" s="44">
        <f t="shared" si="129"/>
        <v>0</v>
      </c>
      <c r="AB377" s="44">
        <f t="shared" si="130"/>
        <v>0</v>
      </c>
      <c r="AC377" s="44">
        <f t="shared" si="131"/>
        <v>0</v>
      </c>
      <c r="AD377" s="44">
        <f t="shared" si="132"/>
        <v>0</v>
      </c>
    </row>
    <row r="378" spans="1:30" x14ac:dyDescent="0.2">
      <c r="A378" s="182">
        <v>373</v>
      </c>
      <c r="B378" s="93"/>
      <c r="C378" s="48"/>
      <c r="D378" s="39" t="str">
        <f t="shared" si="114"/>
        <v/>
      </c>
      <c r="E378" s="92"/>
      <c r="F378" s="188"/>
      <c r="G378" s="110"/>
      <c r="H378" s="47"/>
      <c r="I378" s="49">
        <f t="shared" si="115"/>
        <v>1565.7700000000004</v>
      </c>
      <c r="J378" s="183"/>
      <c r="K378" s="153">
        <f t="shared" si="116"/>
        <v>249.85000000000014</v>
      </c>
      <c r="L378" s="47"/>
      <c r="M378" s="47"/>
      <c r="N378" s="41">
        <f t="shared" si="117"/>
        <v>25.2</v>
      </c>
      <c r="O378" s="50">
        <f t="shared" si="118"/>
        <v>1590.9700000000005</v>
      </c>
      <c r="P378" s="51">
        <f t="shared" si="119"/>
        <v>373</v>
      </c>
      <c r="Q378" s="44">
        <f t="shared" si="120"/>
        <v>0</v>
      </c>
      <c r="R378" s="44">
        <f t="shared" si="121"/>
        <v>0</v>
      </c>
      <c r="S378" s="44">
        <f t="shared" si="122"/>
        <v>0</v>
      </c>
      <c r="T378" s="44">
        <f t="shared" si="123"/>
        <v>0</v>
      </c>
      <c r="U378" s="44">
        <f t="shared" si="124"/>
        <v>0</v>
      </c>
      <c r="V378" s="44">
        <f t="shared" si="125"/>
        <v>0</v>
      </c>
      <c r="W378" s="45"/>
      <c r="X378" s="44">
        <f t="shared" si="126"/>
        <v>0</v>
      </c>
      <c r="Y378" s="44">
        <f t="shared" si="127"/>
        <v>0</v>
      </c>
      <c r="Z378" s="44">
        <f t="shared" si="128"/>
        <v>0</v>
      </c>
      <c r="AA378" s="44">
        <f t="shared" si="129"/>
        <v>0</v>
      </c>
      <c r="AB378" s="44">
        <f t="shared" si="130"/>
        <v>0</v>
      </c>
      <c r="AC378" s="44">
        <f t="shared" si="131"/>
        <v>0</v>
      </c>
      <c r="AD378" s="44">
        <f t="shared" si="132"/>
        <v>0</v>
      </c>
    </row>
    <row r="379" spans="1:30" x14ac:dyDescent="0.2">
      <c r="A379" s="182">
        <v>374</v>
      </c>
      <c r="B379" s="93"/>
      <c r="C379" s="48"/>
      <c r="D379" s="39" t="str">
        <f t="shared" ref="D379:D442" si="133">+IF((G379-H379+L379-M379)=(SUM(Q379:V379)-SUM(X379:AD379)),"","VENTILATION")</f>
        <v/>
      </c>
      <c r="E379" s="92"/>
      <c r="F379" s="188"/>
      <c r="G379" s="110"/>
      <c r="H379" s="47"/>
      <c r="I379" s="49">
        <f t="shared" ref="I379:I442" si="134">+G379-H379+I378</f>
        <v>1565.7700000000004</v>
      </c>
      <c r="J379" s="183"/>
      <c r="K379" s="153">
        <f t="shared" ref="K379:K442" si="135">IF(J379&lt;&gt;"",K378+G379-H379,K378)</f>
        <v>249.85000000000014</v>
      </c>
      <c r="L379" s="47"/>
      <c r="M379" s="47"/>
      <c r="N379" s="41">
        <f t="shared" ref="N379:N442" si="136">+L379-M379+N378</f>
        <v>25.2</v>
      </c>
      <c r="O379" s="50">
        <f t="shared" ref="O379:O442" si="137">+N379+I379</f>
        <v>1590.9700000000005</v>
      </c>
      <c r="P379" s="51">
        <f t="shared" ref="P379:P442" si="138">IF(ISBLANK(A379),"",A379)</f>
        <v>374</v>
      </c>
      <c r="Q379" s="44">
        <f t="shared" ref="Q379:Q442" si="139">IF(E379=8,SUM(G379+L379),0)</f>
        <v>0</v>
      </c>
      <c r="R379" s="44">
        <f t="shared" ref="R379:R442" si="140">IF(E379=9,SUM(G379+L379),0)</f>
        <v>0</v>
      </c>
      <c r="S379" s="44">
        <f t="shared" ref="S379:S442" si="141">IF(E379=10,SUM(G379+L379),0)</f>
        <v>0</v>
      </c>
      <c r="T379" s="44">
        <f t="shared" ref="T379:T442" si="142">IF(E379=11,SUM(G379+L379),0)</f>
        <v>0</v>
      </c>
      <c r="U379" s="44">
        <f t="shared" ref="U379:U442" si="143">IF(E379=12,SUM(G379+L379),0)</f>
        <v>0</v>
      </c>
      <c r="V379" s="44">
        <f t="shared" ref="V379:V442" si="144">IF(E379=13,SUM(G379+L379),0)</f>
        <v>0</v>
      </c>
      <c r="W379" s="45"/>
      <c r="X379" s="44">
        <f t="shared" ref="X379:X442" si="145">IF(E379=1,SUM(H379+M379),0)</f>
        <v>0</v>
      </c>
      <c r="Y379" s="44">
        <f t="shared" ref="Y379:Y442" si="146">IF(E379=2,SUM(H379+M379),0)</f>
        <v>0</v>
      </c>
      <c r="Z379" s="44">
        <f t="shared" ref="Z379:Z442" si="147">IF(E379=3,SUM(H379+M379),0)</f>
        <v>0</v>
      </c>
      <c r="AA379" s="44">
        <f t="shared" ref="AA379:AA442" si="148">IF(E379=4,SUM(H379+M379),0)</f>
        <v>0</v>
      </c>
      <c r="AB379" s="44">
        <f t="shared" ref="AB379:AB442" si="149">IF(E379=5,SUM(H379+M379),0)</f>
        <v>0</v>
      </c>
      <c r="AC379" s="44">
        <f t="shared" ref="AC379:AC442" si="150">IF(E379=6,SUM(H379+M379),0)</f>
        <v>0</v>
      </c>
      <c r="AD379" s="44">
        <f t="shared" ref="AD379:AD442" si="151">IF(E379=7,SUM(H379+M379),0)</f>
        <v>0</v>
      </c>
    </row>
    <row r="380" spans="1:30" x14ac:dyDescent="0.2">
      <c r="A380" s="182">
        <v>375</v>
      </c>
      <c r="B380" s="93"/>
      <c r="C380" s="48"/>
      <c r="D380" s="39" t="str">
        <f t="shared" si="133"/>
        <v/>
      </c>
      <c r="E380" s="92"/>
      <c r="F380" s="188"/>
      <c r="G380" s="110"/>
      <c r="H380" s="47"/>
      <c r="I380" s="49">
        <f t="shared" si="134"/>
        <v>1565.7700000000004</v>
      </c>
      <c r="J380" s="183"/>
      <c r="K380" s="153">
        <f t="shared" si="135"/>
        <v>249.85000000000014</v>
      </c>
      <c r="L380" s="47"/>
      <c r="M380" s="47"/>
      <c r="N380" s="41">
        <f t="shared" si="136"/>
        <v>25.2</v>
      </c>
      <c r="O380" s="50">
        <f t="shared" si="137"/>
        <v>1590.9700000000005</v>
      </c>
      <c r="P380" s="51">
        <f t="shared" si="138"/>
        <v>375</v>
      </c>
      <c r="Q380" s="44">
        <f t="shared" si="139"/>
        <v>0</v>
      </c>
      <c r="R380" s="44">
        <f t="shared" si="140"/>
        <v>0</v>
      </c>
      <c r="S380" s="44">
        <f t="shared" si="141"/>
        <v>0</v>
      </c>
      <c r="T380" s="44">
        <f t="shared" si="142"/>
        <v>0</v>
      </c>
      <c r="U380" s="44">
        <f t="shared" si="143"/>
        <v>0</v>
      </c>
      <c r="V380" s="44">
        <f t="shared" si="144"/>
        <v>0</v>
      </c>
      <c r="W380" s="45"/>
      <c r="X380" s="44">
        <f t="shared" si="145"/>
        <v>0</v>
      </c>
      <c r="Y380" s="44">
        <f t="shared" si="146"/>
        <v>0</v>
      </c>
      <c r="Z380" s="44">
        <f t="shared" si="147"/>
        <v>0</v>
      </c>
      <c r="AA380" s="44">
        <f t="shared" si="148"/>
        <v>0</v>
      </c>
      <c r="AB380" s="44">
        <f t="shared" si="149"/>
        <v>0</v>
      </c>
      <c r="AC380" s="44">
        <f t="shared" si="150"/>
        <v>0</v>
      </c>
      <c r="AD380" s="44">
        <f t="shared" si="151"/>
        <v>0</v>
      </c>
    </row>
    <row r="381" spans="1:30" x14ac:dyDescent="0.2">
      <c r="A381" s="182">
        <v>376</v>
      </c>
      <c r="B381" s="93"/>
      <c r="C381" s="48"/>
      <c r="D381" s="39" t="str">
        <f t="shared" si="133"/>
        <v/>
      </c>
      <c r="E381" s="92"/>
      <c r="F381" s="188"/>
      <c r="G381" s="110"/>
      <c r="H381" s="47"/>
      <c r="I381" s="49">
        <f t="shared" si="134"/>
        <v>1565.7700000000004</v>
      </c>
      <c r="J381" s="183"/>
      <c r="K381" s="153">
        <f t="shared" si="135"/>
        <v>249.85000000000014</v>
      </c>
      <c r="L381" s="47"/>
      <c r="M381" s="47"/>
      <c r="N381" s="41">
        <f t="shared" si="136"/>
        <v>25.2</v>
      </c>
      <c r="O381" s="50">
        <f t="shared" si="137"/>
        <v>1590.9700000000005</v>
      </c>
      <c r="P381" s="51">
        <f t="shared" si="138"/>
        <v>376</v>
      </c>
      <c r="Q381" s="44">
        <f t="shared" si="139"/>
        <v>0</v>
      </c>
      <c r="R381" s="44">
        <f t="shared" si="140"/>
        <v>0</v>
      </c>
      <c r="S381" s="44">
        <f t="shared" si="141"/>
        <v>0</v>
      </c>
      <c r="T381" s="44">
        <f t="shared" si="142"/>
        <v>0</v>
      </c>
      <c r="U381" s="44">
        <f t="shared" si="143"/>
        <v>0</v>
      </c>
      <c r="V381" s="44">
        <f t="shared" si="144"/>
        <v>0</v>
      </c>
      <c r="W381" s="45"/>
      <c r="X381" s="44">
        <f t="shared" si="145"/>
        <v>0</v>
      </c>
      <c r="Y381" s="44">
        <f t="shared" si="146"/>
        <v>0</v>
      </c>
      <c r="Z381" s="44">
        <f t="shared" si="147"/>
        <v>0</v>
      </c>
      <c r="AA381" s="44">
        <f t="shared" si="148"/>
        <v>0</v>
      </c>
      <c r="AB381" s="44">
        <f t="shared" si="149"/>
        <v>0</v>
      </c>
      <c r="AC381" s="44">
        <f t="shared" si="150"/>
        <v>0</v>
      </c>
      <c r="AD381" s="44">
        <f t="shared" si="151"/>
        <v>0</v>
      </c>
    </row>
    <row r="382" spans="1:30" x14ac:dyDescent="0.2">
      <c r="A382" s="182">
        <v>377</v>
      </c>
      <c r="B382" s="93"/>
      <c r="C382" s="48"/>
      <c r="D382" s="39" t="str">
        <f t="shared" si="133"/>
        <v/>
      </c>
      <c r="E382" s="92"/>
      <c r="F382" s="188"/>
      <c r="G382" s="110"/>
      <c r="H382" s="47"/>
      <c r="I382" s="49">
        <f t="shared" si="134"/>
        <v>1565.7700000000004</v>
      </c>
      <c r="J382" s="183"/>
      <c r="K382" s="153">
        <f t="shared" si="135"/>
        <v>249.85000000000014</v>
      </c>
      <c r="L382" s="47"/>
      <c r="M382" s="47"/>
      <c r="N382" s="41">
        <f t="shared" si="136"/>
        <v>25.2</v>
      </c>
      <c r="O382" s="50">
        <f t="shared" si="137"/>
        <v>1590.9700000000005</v>
      </c>
      <c r="P382" s="51">
        <f t="shared" si="138"/>
        <v>377</v>
      </c>
      <c r="Q382" s="44">
        <f t="shared" si="139"/>
        <v>0</v>
      </c>
      <c r="R382" s="44">
        <f t="shared" si="140"/>
        <v>0</v>
      </c>
      <c r="S382" s="44">
        <f t="shared" si="141"/>
        <v>0</v>
      </c>
      <c r="T382" s="44">
        <f t="shared" si="142"/>
        <v>0</v>
      </c>
      <c r="U382" s="44">
        <f t="shared" si="143"/>
        <v>0</v>
      </c>
      <c r="V382" s="44">
        <f t="shared" si="144"/>
        <v>0</v>
      </c>
      <c r="W382" s="45"/>
      <c r="X382" s="44">
        <f t="shared" si="145"/>
        <v>0</v>
      </c>
      <c r="Y382" s="44">
        <f t="shared" si="146"/>
        <v>0</v>
      </c>
      <c r="Z382" s="44">
        <f t="shared" si="147"/>
        <v>0</v>
      </c>
      <c r="AA382" s="44">
        <f t="shared" si="148"/>
        <v>0</v>
      </c>
      <c r="AB382" s="44">
        <f t="shared" si="149"/>
        <v>0</v>
      </c>
      <c r="AC382" s="44">
        <f t="shared" si="150"/>
        <v>0</v>
      </c>
      <c r="AD382" s="44">
        <f t="shared" si="151"/>
        <v>0</v>
      </c>
    </row>
    <row r="383" spans="1:30" x14ac:dyDescent="0.2">
      <c r="A383" s="182">
        <v>378</v>
      </c>
      <c r="B383" s="93"/>
      <c r="C383" s="48"/>
      <c r="D383" s="39" t="str">
        <f t="shared" si="133"/>
        <v/>
      </c>
      <c r="E383" s="92"/>
      <c r="F383" s="188"/>
      <c r="G383" s="110"/>
      <c r="H383" s="47"/>
      <c r="I383" s="49">
        <f t="shared" si="134"/>
        <v>1565.7700000000004</v>
      </c>
      <c r="J383" s="183"/>
      <c r="K383" s="153">
        <f t="shared" si="135"/>
        <v>249.85000000000014</v>
      </c>
      <c r="L383" s="47"/>
      <c r="M383" s="47"/>
      <c r="N383" s="41">
        <f t="shared" si="136"/>
        <v>25.2</v>
      </c>
      <c r="O383" s="50">
        <f t="shared" si="137"/>
        <v>1590.9700000000005</v>
      </c>
      <c r="P383" s="51">
        <f t="shared" si="138"/>
        <v>378</v>
      </c>
      <c r="Q383" s="44">
        <f t="shared" si="139"/>
        <v>0</v>
      </c>
      <c r="R383" s="44">
        <f t="shared" si="140"/>
        <v>0</v>
      </c>
      <c r="S383" s="44">
        <f t="shared" si="141"/>
        <v>0</v>
      </c>
      <c r="T383" s="44">
        <f t="shared" si="142"/>
        <v>0</v>
      </c>
      <c r="U383" s="44">
        <f t="shared" si="143"/>
        <v>0</v>
      </c>
      <c r="V383" s="44">
        <f t="shared" si="144"/>
        <v>0</v>
      </c>
      <c r="W383" s="45"/>
      <c r="X383" s="44">
        <f t="shared" si="145"/>
        <v>0</v>
      </c>
      <c r="Y383" s="44">
        <f t="shared" si="146"/>
        <v>0</v>
      </c>
      <c r="Z383" s="44">
        <f t="shared" si="147"/>
        <v>0</v>
      </c>
      <c r="AA383" s="44">
        <f t="shared" si="148"/>
        <v>0</v>
      </c>
      <c r="AB383" s="44">
        <f t="shared" si="149"/>
        <v>0</v>
      </c>
      <c r="AC383" s="44">
        <f t="shared" si="150"/>
        <v>0</v>
      </c>
      <c r="AD383" s="44">
        <f t="shared" si="151"/>
        <v>0</v>
      </c>
    </row>
    <row r="384" spans="1:30" x14ac:dyDescent="0.2">
      <c r="A384" s="182">
        <v>379</v>
      </c>
      <c r="B384" s="93"/>
      <c r="C384" s="48"/>
      <c r="D384" s="39" t="str">
        <f t="shared" si="133"/>
        <v/>
      </c>
      <c r="E384" s="92"/>
      <c r="F384" s="188"/>
      <c r="G384" s="110"/>
      <c r="H384" s="47"/>
      <c r="I384" s="49">
        <f t="shared" si="134"/>
        <v>1565.7700000000004</v>
      </c>
      <c r="J384" s="183"/>
      <c r="K384" s="153">
        <f t="shared" si="135"/>
        <v>249.85000000000014</v>
      </c>
      <c r="L384" s="47"/>
      <c r="M384" s="47"/>
      <c r="N384" s="41">
        <f t="shared" si="136"/>
        <v>25.2</v>
      </c>
      <c r="O384" s="50">
        <f t="shared" si="137"/>
        <v>1590.9700000000005</v>
      </c>
      <c r="P384" s="51">
        <f t="shared" si="138"/>
        <v>379</v>
      </c>
      <c r="Q384" s="44">
        <f t="shared" si="139"/>
        <v>0</v>
      </c>
      <c r="R384" s="44">
        <f t="shared" si="140"/>
        <v>0</v>
      </c>
      <c r="S384" s="44">
        <f t="shared" si="141"/>
        <v>0</v>
      </c>
      <c r="T384" s="44">
        <f t="shared" si="142"/>
        <v>0</v>
      </c>
      <c r="U384" s="44">
        <f t="shared" si="143"/>
        <v>0</v>
      </c>
      <c r="V384" s="44">
        <f t="shared" si="144"/>
        <v>0</v>
      </c>
      <c r="W384" s="45"/>
      <c r="X384" s="44">
        <f t="shared" si="145"/>
        <v>0</v>
      </c>
      <c r="Y384" s="44">
        <f t="shared" si="146"/>
        <v>0</v>
      </c>
      <c r="Z384" s="44">
        <f t="shared" si="147"/>
        <v>0</v>
      </c>
      <c r="AA384" s="44">
        <f t="shared" si="148"/>
        <v>0</v>
      </c>
      <c r="AB384" s="44">
        <f t="shared" si="149"/>
        <v>0</v>
      </c>
      <c r="AC384" s="44">
        <f t="shared" si="150"/>
        <v>0</v>
      </c>
      <c r="AD384" s="44">
        <f t="shared" si="151"/>
        <v>0</v>
      </c>
    </row>
    <row r="385" spans="1:30" x14ac:dyDescent="0.2">
      <c r="A385" s="182">
        <v>380</v>
      </c>
      <c r="B385" s="93"/>
      <c r="C385" s="48"/>
      <c r="D385" s="39" t="str">
        <f t="shared" si="133"/>
        <v/>
      </c>
      <c r="E385" s="92"/>
      <c r="F385" s="188"/>
      <c r="G385" s="110"/>
      <c r="H385" s="47"/>
      <c r="I385" s="49">
        <f t="shared" si="134"/>
        <v>1565.7700000000004</v>
      </c>
      <c r="J385" s="183"/>
      <c r="K385" s="153">
        <f t="shared" si="135"/>
        <v>249.85000000000014</v>
      </c>
      <c r="L385" s="47"/>
      <c r="M385" s="47"/>
      <c r="N385" s="41">
        <f t="shared" si="136"/>
        <v>25.2</v>
      </c>
      <c r="O385" s="50">
        <f t="shared" si="137"/>
        <v>1590.9700000000005</v>
      </c>
      <c r="P385" s="51">
        <f t="shared" si="138"/>
        <v>380</v>
      </c>
      <c r="Q385" s="44">
        <f t="shared" si="139"/>
        <v>0</v>
      </c>
      <c r="R385" s="44">
        <f t="shared" si="140"/>
        <v>0</v>
      </c>
      <c r="S385" s="44">
        <f t="shared" si="141"/>
        <v>0</v>
      </c>
      <c r="T385" s="44">
        <f t="shared" si="142"/>
        <v>0</v>
      </c>
      <c r="U385" s="44">
        <f t="shared" si="143"/>
        <v>0</v>
      </c>
      <c r="V385" s="44">
        <f t="shared" si="144"/>
        <v>0</v>
      </c>
      <c r="W385" s="45"/>
      <c r="X385" s="44">
        <f t="shared" si="145"/>
        <v>0</v>
      </c>
      <c r="Y385" s="44">
        <f t="shared" si="146"/>
        <v>0</v>
      </c>
      <c r="Z385" s="44">
        <f t="shared" si="147"/>
        <v>0</v>
      </c>
      <c r="AA385" s="44">
        <f t="shared" si="148"/>
        <v>0</v>
      </c>
      <c r="AB385" s="44">
        <f t="shared" si="149"/>
        <v>0</v>
      </c>
      <c r="AC385" s="44">
        <f t="shared" si="150"/>
        <v>0</v>
      </c>
      <c r="AD385" s="44">
        <f t="shared" si="151"/>
        <v>0</v>
      </c>
    </row>
    <row r="386" spans="1:30" x14ac:dyDescent="0.2">
      <c r="A386" s="182">
        <v>381</v>
      </c>
      <c r="B386" s="93"/>
      <c r="C386" s="48"/>
      <c r="D386" s="39" t="str">
        <f t="shared" si="133"/>
        <v/>
      </c>
      <c r="E386" s="92"/>
      <c r="F386" s="188"/>
      <c r="G386" s="110"/>
      <c r="H386" s="47"/>
      <c r="I386" s="49">
        <f t="shared" si="134"/>
        <v>1565.7700000000004</v>
      </c>
      <c r="J386" s="183"/>
      <c r="K386" s="153">
        <f t="shared" si="135"/>
        <v>249.85000000000014</v>
      </c>
      <c r="L386" s="47"/>
      <c r="M386" s="47"/>
      <c r="N386" s="41">
        <f t="shared" si="136"/>
        <v>25.2</v>
      </c>
      <c r="O386" s="50">
        <f t="shared" si="137"/>
        <v>1590.9700000000005</v>
      </c>
      <c r="P386" s="51">
        <f t="shared" si="138"/>
        <v>381</v>
      </c>
      <c r="Q386" s="44">
        <f t="shared" si="139"/>
        <v>0</v>
      </c>
      <c r="R386" s="44">
        <f t="shared" si="140"/>
        <v>0</v>
      </c>
      <c r="S386" s="44">
        <f t="shared" si="141"/>
        <v>0</v>
      </c>
      <c r="T386" s="44">
        <f t="shared" si="142"/>
        <v>0</v>
      </c>
      <c r="U386" s="44">
        <f t="shared" si="143"/>
        <v>0</v>
      </c>
      <c r="V386" s="44">
        <f t="shared" si="144"/>
        <v>0</v>
      </c>
      <c r="W386" s="45"/>
      <c r="X386" s="44">
        <f t="shared" si="145"/>
        <v>0</v>
      </c>
      <c r="Y386" s="44">
        <f t="shared" si="146"/>
        <v>0</v>
      </c>
      <c r="Z386" s="44">
        <f t="shared" si="147"/>
        <v>0</v>
      </c>
      <c r="AA386" s="44">
        <f t="shared" si="148"/>
        <v>0</v>
      </c>
      <c r="AB386" s="44">
        <f t="shared" si="149"/>
        <v>0</v>
      </c>
      <c r="AC386" s="44">
        <f t="shared" si="150"/>
        <v>0</v>
      </c>
      <c r="AD386" s="44">
        <f t="shared" si="151"/>
        <v>0</v>
      </c>
    </row>
    <row r="387" spans="1:30" x14ac:dyDescent="0.2">
      <c r="A387" s="182">
        <v>382</v>
      </c>
      <c r="B387" s="93"/>
      <c r="C387" s="48"/>
      <c r="D387" s="39" t="str">
        <f t="shared" si="133"/>
        <v/>
      </c>
      <c r="E387" s="92"/>
      <c r="F387" s="188"/>
      <c r="G387" s="110"/>
      <c r="H387" s="47"/>
      <c r="I387" s="49">
        <f t="shared" si="134"/>
        <v>1565.7700000000004</v>
      </c>
      <c r="J387" s="183"/>
      <c r="K387" s="153">
        <f t="shared" si="135"/>
        <v>249.85000000000014</v>
      </c>
      <c r="L387" s="47"/>
      <c r="M387" s="47"/>
      <c r="N387" s="41">
        <f t="shared" si="136"/>
        <v>25.2</v>
      </c>
      <c r="O387" s="50">
        <f t="shared" si="137"/>
        <v>1590.9700000000005</v>
      </c>
      <c r="P387" s="51">
        <f t="shared" si="138"/>
        <v>382</v>
      </c>
      <c r="Q387" s="44">
        <f t="shared" si="139"/>
        <v>0</v>
      </c>
      <c r="R387" s="44">
        <f t="shared" si="140"/>
        <v>0</v>
      </c>
      <c r="S387" s="44">
        <f t="shared" si="141"/>
        <v>0</v>
      </c>
      <c r="T387" s="44">
        <f t="shared" si="142"/>
        <v>0</v>
      </c>
      <c r="U387" s="44">
        <f t="shared" si="143"/>
        <v>0</v>
      </c>
      <c r="V387" s="44">
        <f t="shared" si="144"/>
        <v>0</v>
      </c>
      <c r="W387" s="45"/>
      <c r="X387" s="44">
        <f t="shared" si="145"/>
        <v>0</v>
      </c>
      <c r="Y387" s="44">
        <f t="shared" si="146"/>
        <v>0</v>
      </c>
      <c r="Z387" s="44">
        <f t="shared" si="147"/>
        <v>0</v>
      </c>
      <c r="AA387" s="44">
        <f t="shared" si="148"/>
        <v>0</v>
      </c>
      <c r="AB387" s="44">
        <f t="shared" si="149"/>
        <v>0</v>
      </c>
      <c r="AC387" s="44">
        <f t="shared" si="150"/>
        <v>0</v>
      </c>
      <c r="AD387" s="44">
        <f t="shared" si="151"/>
        <v>0</v>
      </c>
    </row>
    <row r="388" spans="1:30" x14ac:dyDescent="0.2">
      <c r="A388" s="182">
        <v>383</v>
      </c>
      <c r="B388" s="93"/>
      <c r="C388" s="48"/>
      <c r="D388" s="39" t="str">
        <f t="shared" si="133"/>
        <v/>
      </c>
      <c r="E388" s="92"/>
      <c r="F388" s="188"/>
      <c r="G388" s="110"/>
      <c r="H388" s="47"/>
      <c r="I388" s="49">
        <f t="shared" si="134"/>
        <v>1565.7700000000004</v>
      </c>
      <c r="J388" s="183"/>
      <c r="K388" s="153">
        <f t="shared" si="135"/>
        <v>249.85000000000014</v>
      </c>
      <c r="L388" s="47"/>
      <c r="M388" s="47"/>
      <c r="N388" s="41">
        <f t="shared" si="136"/>
        <v>25.2</v>
      </c>
      <c r="O388" s="50">
        <f t="shared" si="137"/>
        <v>1590.9700000000005</v>
      </c>
      <c r="P388" s="51">
        <f t="shared" si="138"/>
        <v>383</v>
      </c>
      <c r="Q388" s="44">
        <f t="shared" si="139"/>
        <v>0</v>
      </c>
      <c r="R388" s="44">
        <f t="shared" si="140"/>
        <v>0</v>
      </c>
      <c r="S388" s="44">
        <f t="shared" si="141"/>
        <v>0</v>
      </c>
      <c r="T388" s="44">
        <f t="shared" si="142"/>
        <v>0</v>
      </c>
      <c r="U388" s="44">
        <f t="shared" si="143"/>
        <v>0</v>
      </c>
      <c r="V388" s="44">
        <f t="shared" si="144"/>
        <v>0</v>
      </c>
      <c r="W388" s="45"/>
      <c r="X388" s="44">
        <f t="shared" si="145"/>
        <v>0</v>
      </c>
      <c r="Y388" s="44">
        <f t="shared" si="146"/>
        <v>0</v>
      </c>
      <c r="Z388" s="44">
        <f t="shared" si="147"/>
        <v>0</v>
      </c>
      <c r="AA388" s="44">
        <f t="shared" si="148"/>
        <v>0</v>
      </c>
      <c r="AB388" s="44">
        <f t="shared" si="149"/>
        <v>0</v>
      </c>
      <c r="AC388" s="44">
        <f t="shared" si="150"/>
        <v>0</v>
      </c>
      <c r="AD388" s="44">
        <f t="shared" si="151"/>
        <v>0</v>
      </c>
    </row>
    <row r="389" spans="1:30" x14ac:dyDescent="0.2">
      <c r="A389" s="182">
        <v>384</v>
      </c>
      <c r="B389" s="93"/>
      <c r="C389" s="48"/>
      <c r="D389" s="39" t="str">
        <f t="shared" si="133"/>
        <v/>
      </c>
      <c r="E389" s="92"/>
      <c r="F389" s="188"/>
      <c r="G389" s="110"/>
      <c r="H389" s="47"/>
      <c r="I389" s="49">
        <f t="shared" si="134"/>
        <v>1565.7700000000004</v>
      </c>
      <c r="J389" s="183"/>
      <c r="K389" s="153">
        <f t="shared" si="135"/>
        <v>249.85000000000014</v>
      </c>
      <c r="L389" s="47"/>
      <c r="M389" s="47"/>
      <c r="N389" s="41">
        <f t="shared" si="136"/>
        <v>25.2</v>
      </c>
      <c r="O389" s="50">
        <f t="shared" si="137"/>
        <v>1590.9700000000005</v>
      </c>
      <c r="P389" s="51">
        <f t="shared" si="138"/>
        <v>384</v>
      </c>
      <c r="Q389" s="44">
        <f t="shared" si="139"/>
        <v>0</v>
      </c>
      <c r="R389" s="44">
        <f t="shared" si="140"/>
        <v>0</v>
      </c>
      <c r="S389" s="44">
        <f t="shared" si="141"/>
        <v>0</v>
      </c>
      <c r="T389" s="44">
        <f t="shared" si="142"/>
        <v>0</v>
      </c>
      <c r="U389" s="44">
        <f t="shared" si="143"/>
        <v>0</v>
      </c>
      <c r="V389" s="44">
        <f t="shared" si="144"/>
        <v>0</v>
      </c>
      <c r="W389" s="45"/>
      <c r="X389" s="44">
        <f t="shared" si="145"/>
        <v>0</v>
      </c>
      <c r="Y389" s="44">
        <f t="shared" si="146"/>
        <v>0</v>
      </c>
      <c r="Z389" s="44">
        <f t="shared" si="147"/>
        <v>0</v>
      </c>
      <c r="AA389" s="44">
        <f t="shared" si="148"/>
        <v>0</v>
      </c>
      <c r="AB389" s="44">
        <f t="shared" si="149"/>
        <v>0</v>
      </c>
      <c r="AC389" s="44">
        <f t="shared" si="150"/>
        <v>0</v>
      </c>
      <c r="AD389" s="44">
        <f t="shared" si="151"/>
        <v>0</v>
      </c>
    </row>
    <row r="390" spans="1:30" x14ac:dyDescent="0.2">
      <c r="A390" s="182">
        <v>385</v>
      </c>
      <c r="B390" s="93"/>
      <c r="C390" s="48"/>
      <c r="D390" s="39" t="str">
        <f t="shared" si="133"/>
        <v/>
      </c>
      <c r="E390" s="92"/>
      <c r="F390" s="188"/>
      <c r="G390" s="110"/>
      <c r="H390" s="47"/>
      <c r="I390" s="49">
        <f t="shared" si="134"/>
        <v>1565.7700000000004</v>
      </c>
      <c r="J390" s="183"/>
      <c r="K390" s="153">
        <f t="shared" si="135"/>
        <v>249.85000000000014</v>
      </c>
      <c r="L390" s="47"/>
      <c r="M390" s="47"/>
      <c r="N390" s="41">
        <f t="shared" si="136"/>
        <v>25.2</v>
      </c>
      <c r="O390" s="50">
        <f t="shared" si="137"/>
        <v>1590.9700000000005</v>
      </c>
      <c r="P390" s="51">
        <f t="shared" si="138"/>
        <v>385</v>
      </c>
      <c r="Q390" s="44">
        <f t="shared" si="139"/>
        <v>0</v>
      </c>
      <c r="R390" s="44">
        <f t="shared" si="140"/>
        <v>0</v>
      </c>
      <c r="S390" s="44">
        <f t="shared" si="141"/>
        <v>0</v>
      </c>
      <c r="T390" s="44">
        <f t="shared" si="142"/>
        <v>0</v>
      </c>
      <c r="U390" s="44">
        <f t="shared" si="143"/>
        <v>0</v>
      </c>
      <c r="V390" s="44">
        <f t="shared" si="144"/>
        <v>0</v>
      </c>
      <c r="W390" s="45"/>
      <c r="X390" s="44">
        <f t="shared" si="145"/>
        <v>0</v>
      </c>
      <c r="Y390" s="44">
        <f t="shared" si="146"/>
        <v>0</v>
      </c>
      <c r="Z390" s="44">
        <f t="shared" si="147"/>
        <v>0</v>
      </c>
      <c r="AA390" s="44">
        <f t="shared" si="148"/>
        <v>0</v>
      </c>
      <c r="AB390" s="44">
        <f t="shared" si="149"/>
        <v>0</v>
      </c>
      <c r="AC390" s="44">
        <f t="shared" si="150"/>
        <v>0</v>
      </c>
      <c r="AD390" s="44">
        <f t="shared" si="151"/>
        <v>0</v>
      </c>
    </row>
    <row r="391" spans="1:30" x14ac:dyDescent="0.2">
      <c r="A391" s="182">
        <v>386</v>
      </c>
      <c r="B391" s="93"/>
      <c r="C391" s="48"/>
      <c r="D391" s="39" t="str">
        <f t="shared" si="133"/>
        <v/>
      </c>
      <c r="E391" s="92"/>
      <c r="F391" s="188"/>
      <c r="G391" s="110"/>
      <c r="H391" s="47"/>
      <c r="I391" s="49">
        <f t="shared" si="134"/>
        <v>1565.7700000000004</v>
      </c>
      <c r="J391" s="183"/>
      <c r="K391" s="153">
        <f t="shared" si="135"/>
        <v>249.85000000000014</v>
      </c>
      <c r="L391" s="47"/>
      <c r="M391" s="47"/>
      <c r="N391" s="41">
        <f t="shared" si="136"/>
        <v>25.2</v>
      </c>
      <c r="O391" s="50">
        <f t="shared" si="137"/>
        <v>1590.9700000000005</v>
      </c>
      <c r="P391" s="51">
        <f t="shared" si="138"/>
        <v>386</v>
      </c>
      <c r="Q391" s="44">
        <f t="shared" si="139"/>
        <v>0</v>
      </c>
      <c r="R391" s="44">
        <f t="shared" si="140"/>
        <v>0</v>
      </c>
      <c r="S391" s="44">
        <f t="shared" si="141"/>
        <v>0</v>
      </c>
      <c r="T391" s="44">
        <f t="shared" si="142"/>
        <v>0</v>
      </c>
      <c r="U391" s="44">
        <f t="shared" si="143"/>
        <v>0</v>
      </c>
      <c r="V391" s="44">
        <f t="shared" si="144"/>
        <v>0</v>
      </c>
      <c r="W391" s="45"/>
      <c r="X391" s="44">
        <f t="shared" si="145"/>
        <v>0</v>
      </c>
      <c r="Y391" s="44">
        <f t="shared" si="146"/>
        <v>0</v>
      </c>
      <c r="Z391" s="44">
        <f t="shared" si="147"/>
        <v>0</v>
      </c>
      <c r="AA391" s="44">
        <f t="shared" si="148"/>
        <v>0</v>
      </c>
      <c r="AB391" s="44">
        <f t="shared" si="149"/>
        <v>0</v>
      </c>
      <c r="AC391" s="44">
        <f t="shared" si="150"/>
        <v>0</v>
      </c>
      <c r="AD391" s="44">
        <f t="shared" si="151"/>
        <v>0</v>
      </c>
    </row>
    <row r="392" spans="1:30" x14ac:dyDescent="0.2">
      <c r="A392" s="182">
        <v>387</v>
      </c>
      <c r="B392" s="93"/>
      <c r="C392" s="48"/>
      <c r="D392" s="39" t="str">
        <f t="shared" si="133"/>
        <v/>
      </c>
      <c r="E392" s="92"/>
      <c r="F392" s="188"/>
      <c r="G392" s="110"/>
      <c r="H392" s="47"/>
      <c r="I392" s="49">
        <f t="shared" si="134"/>
        <v>1565.7700000000004</v>
      </c>
      <c r="J392" s="183"/>
      <c r="K392" s="153">
        <f t="shared" si="135"/>
        <v>249.85000000000014</v>
      </c>
      <c r="L392" s="47"/>
      <c r="M392" s="47"/>
      <c r="N392" s="41">
        <f t="shared" si="136"/>
        <v>25.2</v>
      </c>
      <c r="O392" s="50">
        <f t="shared" si="137"/>
        <v>1590.9700000000005</v>
      </c>
      <c r="P392" s="51">
        <f t="shared" si="138"/>
        <v>387</v>
      </c>
      <c r="Q392" s="44">
        <f t="shared" si="139"/>
        <v>0</v>
      </c>
      <c r="R392" s="44">
        <f t="shared" si="140"/>
        <v>0</v>
      </c>
      <c r="S392" s="44">
        <f t="shared" si="141"/>
        <v>0</v>
      </c>
      <c r="T392" s="44">
        <f t="shared" si="142"/>
        <v>0</v>
      </c>
      <c r="U392" s="44">
        <f t="shared" si="143"/>
        <v>0</v>
      </c>
      <c r="V392" s="44">
        <f t="shared" si="144"/>
        <v>0</v>
      </c>
      <c r="W392" s="45"/>
      <c r="X392" s="44">
        <f t="shared" si="145"/>
        <v>0</v>
      </c>
      <c r="Y392" s="44">
        <f t="shared" si="146"/>
        <v>0</v>
      </c>
      <c r="Z392" s="44">
        <f t="shared" si="147"/>
        <v>0</v>
      </c>
      <c r="AA392" s="44">
        <f t="shared" si="148"/>
        <v>0</v>
      </c>
      <c r="AB392" s="44">
        <f t="shared" si="149"/>
        <v>0</v>
      </c>
      <c r="AC392" s="44">
        <f t="shared" si="150"/>
        <v>0</v>
      </c>
      <c r="AD392" s="44">
        <f t="shared" si="151"/>
        <v>0</v>
      </c>
    </row>
    <row r="393" spans="1:30" x14ac:dyDescent="0.2">
      <c r="A393" s="182">
        <v>388</v>
      </c>
      <c r="B393" s="93"/>
      <c r="C393" s="48"/>
      <c r="D393" s="39" t="str">
        <f t="shared" si="133"/>
        <v/>
      </c>
      <c r="E393" s="92"/>
      <c r="F393" s="188"/>
      <c r="G393" s="110"/>
      <c r="H393" s="47"/>
      <c r="I393" s="49">
        <f t="shared" si="134"/>
        <v>1565.7700000000004</v>
      </c>
      <c r="J393" s="183"/>
      <c r="K393" s="153">
        <f t="shared" si="135"/>
        <v>249.85000000000014</v>
      </c>
      <c r="L393" s="47"/>
      <c r="M393" s="47"/>
      <c r="N393" s="41">
        <f t="shared" si="136"/>
        <v>25.2</v>
      </c>
      <c r="O393" s="50">
        <f t="shared" si="137"/>
        <v>1590.9700000000005</v>
      </c>
      <c r="P393" s="51">
        <f t="shared" si="138"/>
        <v>388</v>
      </c>
      <c r="Q393" s="44">
        <f t="shared" si="139"/>
        <v>0</v>
      </c>
      <c r="R393" s="44">
        <f t="shared" si="140"/>
        <v>0</v>
      </c>
      <c r="S393" s="44">
        <f t="shared" si="141"/>
        <v>0</v>
      </c>
      <c r="T393" s="44">
        <f t="shared" si="142"/>
        <v>0</v>
      </c>
      <c r="U393" s="44">
        <f t="shared" si="143"/>
        <v>0</v>
      </c>
      <c r="V393" s="44">
        <f t="shared" si="144"/>
        <v>0</v>
      </c>
      <c r="W393" s="45"/>
      <c r="X393" s="44">
        <f t="shared" si="145"/>
        <v>0</v>
      </c>
      <c r="Y393" s="44">
        <f t="shared" si="146"/>
        <v>0</v>
      </c>
      <c r="Z393" s="44">
        <f t="shared" si="147"/>
        <v>0</v>
      </c>
      <c r="AA393" s="44">
        <f t="shared" si="148"/>
        <v>0</v>
      </c>
      <c r="AB393" s="44">
        <f t="shared" si="149"/>
        <v>0</v>
      </c>
      <c r="AC393" s="44">
        <f t="shared" si="150"/>
        <v>0</v>
      </c>
      <c r="AD393" s="44">
        <f t="shared" si="151"/>
        <v>0</v>
      </c>
    </row>
    <row r="394" spans="1:30" x14ac:dyDescent="0.2">
      <c r="A394" s="182">
        <v>389</v>
      </c>
      <c r="B394" s="93"/>
      <c r="C394" s="48"/>
      <c r="D394" s="39" t="str">
        <f t="shared" si="133"/>
        <v/>
      </c>
      <c r="E394" s="92"/>
      <c r="F394" s="188"/>
      <c r="G394" s="110"/>
      <c r="H394" s="47"/>
      <c r="I394" s="49">
        <f t="shared" si="134"/>
        <v>1565.7700000000004</v>
      </c>
      <c r="J394" s="183"/>
      <c r="K394" s="153">
        <f t="shared" si="135"/>
        <v>249.85000000000014</v>
      </c>
      <c r="L394" s="47"/>
      <c r="M394" s="47"/>
      <c r="N394" s="41">
        <f t="shared" si="136"/>
        <v>25.2</v>
      </c>
      <c r="O394" s="50">
        <f t="shared" si="137"/>
        <v>1590.9700000000005</v>
      </c>
      <c r="P394" s="51">
        <f t="shared" si="138"/>
        <v>389</v>
      </c>
      <c r="Q394" s="44">
        <f t="shared" si="139"/>
        <v>0</v>
      </c>
      <c r="R394" s="44">
        <f t="shared" si="140"/>
        <v>0</v>
      </c>
      <c r="S394" s="44">
        <f t="shared" si="141"/>
        <v>0</v>
      </c>
      <c r="T394" s="44">
        <f t="shared" si="142"/>
        <v>0</v>
      </c>
      <c r="U394" s="44">
        <f t="shared" si="143"/>
        <v>0</v>
      </c>
      <c r="V394" s="44">
        <f t="shared" si="144"/>
        <v>0</v>
      </c>
      <c r="W394" s="45"/>
      <c r="X394" s="44">
        <f t="shared" si="145"/>
        <v>0</v>
      </c>
      <c r="Y394" s="44">
        <f t="shared" si="146"/>
        <v>0</v>
      </c>
      <c r="Z394" s="44">
        <f t="shared" si="147"/>
        <v>0</v>
      </c>
      <c r="AA394" s="44">
        <f t="shared" si="148"/>
        <v>0</v>
      </c>
      <c r="AB394" s="44">
        <f t="shared" si="149"/>
        <v>0</v>
      </c>
      <c r="AC394" s="44">
        <f t="shared" si="150"/>
        <v>0</v>
      </c>
      <c r="AD394" s="44">
        <f t="shared" si="151"/>
        <v>0</v>
      </c>
    </row>
    <row r="395" spans="1:30" x14ac:dyDescent="0.2">
      <c r="A395" s="182">
        <v>390</v>
      </c>
      <c r="B395" s="93"/>
      <c r="C395" s="48"/>
      <c r="D395" s="39" t="str">
        <f t="shared" si="133"/>
        <v/>
      </c>
      <c r="E395" s="92"/>
      <c r="F395" s="188"/>
      <c r="G395" s="110"/>
      <c r="H395" s="47"/>
      <c r="I395" s="49">
        <f t="shared" si="134"/>
        <v>1565.7700000000004</v>
      </c>
      <c r="J395" s="183"/>
      <c r="K395" s="153">
        <f t="shared" si="135"/>
        <v>249.85000000000014</v>
      </c>
      <c r="L395" s="47"/>
      <c r="M395" s="47"/>
      <c r="N395" s="41">
        <f t="shared" si="136"/>
        <v>25.2</v>
      </c>
      <c r="O395" s="50">
        <f t="shared" si="137"/>
        <v>1590.9700000000005</v>
      </c>
      <c r="P395" s="51">
        <f t="shared" si="138"/>
        <v>390</v>
      </c>
      <c r="Q395" s="44">
        <f t="shared" si="139"/>
        <v>0</v>
      </c>
      <c r="R395" s="44">
        <f t="shared" si="140"/>
        <v>0</v>
      </c>
      <c r="S395" s="44">
        <f t="shared" si="141"/>
        <v>0</v>
      </c>
      <c r="T395" s="44">
        <f t="shared" si="142"/>
        <v>0</v>
      </c>
      <c r="U395" s="44">
        <f t="shared" si="143"/>
        <v>0</v>
      </c>
      <c r="V395" s="44">
        <f t="shared" si="144"/>
        <v>0</v>
      </c>
      <c r="W395" s="45"/>
      <c r="X395" s="44">
        <f t="shared" si="145"/>
        <v>0</v>
      </c>
      <c r="Y395" s="44">
        <f t="shared" si="146"/>
        <v>0</v>
      </c>
      <c r="Z395" s="44">
        <f t="shared" si="147"/>
        <v>0</v>
      </c>
      <c r="AA395" s="44">
        <f t="shared" si="148"/>
        <v>0</v>
      </c>
      <c r="AB395" s="44">
        <f t="shared" si="149"/>
        <v>0</v>
      </c>
      <c r="AC395" s="44">
        <f t="shared" si="150"/>
        <v>0</v>
      </c>
      <c r="AD395" s="44">
        <f t="shared" si="151"/>
        <v>0</v>
      </c>
    </row>
    <row r="396" spans="1:30" x14ac:dyDescent="0.2">
      <c r="A396" s="182">
        <v>391</v>
      </c>
      <c r="B396" s="93"/>
      <c r="C396" s="48"/>
      <c r="D396" s="39" t="str">
        <f t="shared" si="133"/>
        <v/>
      </c>
      <c r="E396" s="92"/>
      <c r="F396" s="188"/>
      <c r="G396" s="110"/>
      <c r="H396" s="47"/>
      <c r="I396" s="49">
        <f t="shared" si="134"/>
        <v>1565.7700000000004</v>
      </c>
      <c r="J396" s="183"/>
      <c r="K396" s="153">
        <f t="shared" si="135"/>
        <v>249.85000000000014</v>
      </c>
      <c r="L396" s="47"/>
      <c r="M396" s="47"/>
      <c r="N396" s="41">
        <f t="shared" si="136"/>
        <v>25.2</v>
      </c>
      <c r="O396" s="50">
        <f t="shared" si="137"/>
        <v>1590.9700000000005</v>
      </c>
      <c r="P396" s="51">
        <f t="shared" si="138"/>
        <v>391</v>
      </c>
      <c r="Q396" s="44">
        <f t="shared" si="139"/>
        <v>0</v>
      </c>
      <c r="R396" s="44">
        <f t="shared" si="140"/>
        <v>0</v>
      </c>
      <c r="S396" s="44">
        <f t="shared" si="141"/>
        <v>0</v>
      </c>
      <c r="T396" s="44">
        <f t="shared" si="142"/>
        <v>0</v>
      </c>
      <c r="U396" s="44">
        <f t="shared" si="143"/>
        <v>0</v>
      </c>
      <c r="V396" s="44">
        <f t="shared" si="144"/>
        <v>0</v>
      </c>
      <c r="W396" s="45"/>
      <c r="X396" s="44">
        <f t="shared" si="145"/>
        <v>0</v>
      </c>
      <c r="Y396" s="44">
        <f t="shared" si="146"/>
        <v>0</v>
      </c>
      <c r="Z396" s="44">
        <f t="shared" si="147"/>
        <v>0</v>
      </c>
      <c r="AA396" s="44">
        <f t="shared" si="148"/>
        <v>0</v>
      </c>
      <c r="AB396" s="44">
        <f t="shared" si="149"/>
        <v>0</v>
      </c>
      <c r="AC396" s="44">
        <f t="shared" si="150"/>
        <v>0</v>
      </c>
      <c r="AD396" s="44">
        <f t="shared" si="151"/>
        <v>0</v>
      </c>
    </row>
    <row r="397" spans="1:30" x14ac:dyDescent="0.2">
      <c r="A397" s="182">
        <v>392</v>
      </c>
      <c r="B397" s="93"/>
      <c r="C397" s="48"/>
      <c r="D397" s="39" t="str">
        <f t="shared" si="133"/>
        <v/>
      </c>
      <c r="E397" s="92"/>
      <c r="F397" s="188"/>
      <c r="G397" s="110"/>
      <c r="H397" s="47"/>
      <c r="I397" s="49">
        <f t="shared" si="134"/>
        <v>1565.7700000000004</v>
      </c>
      <c r="J397" s="183"/>
      <c r="K397" s="153">
        <f t="shared" si="135"/>
        <v>249.85000000000014</v>
      </c>
      <c r="L397" s="47"/>
      <c r="M397" s="47"/>
      <c r="N397" s="41">
        <f t="shared" si="136"/>
        <v>25.2</v>
      </c>
      <c r="O397" s="50">
        <f t="shared" si="137"/>
        <v>1590.9700000000005</v>
      </c>
      <c r="P397" s="51">
        <f t="shared" si="138"/>
        <v>392</v>
      </c>
      <c r="Q397" s="44">
        <f t="shared" si="139"/>
        <v>0</v>
      </c>
      <c r="R397" s="44">
        <f t="shared" si="140"/>
        <v>0</v>
      </c>
      <c r="S397" s="44">
        <f t="shared" si="141"/>
        <v>0</v>
      </c>
      <c r="T397" s="44">
        <f t="shared" si="142"/>
        <v>0</v>
      </c>
      <c r="U397" s="44">
        <f t="shared" si="143"/>
        <v>0</v>
      </c>
      <c r="V397" s="44">
        <f t="shared" si="144"/>
        <v>0</v>
      </c>
      <c r="W397" s="45"/>
      <c r="X397" s="44">
        <f t="shared" si="145"/>
        <v>0</v>
      </c>
      <c r="Y397" s="44">
        <f t="shared" si="146"/>
        <v>0</v>
      </c>
      <c r="Z397" s="44">
        <f t="shared" si="147"/>
        <v>0</v>
      </c>
      <c r="AA397" s="44">
        <f t="shared" si="148"/>
        <v>0</v>
      </c>
      <c r="AB397" s="44">
        <f t="shared" si="149"/>
        <v>0</v>
      </c>
      <c r="AC397" s="44">
        <f t="shared" si="150"/>
        <v>0</v>
      </c>
      <c r="AD397" s="44">
        <f t="shared" si="151"/>
        <v>0</v>
      </c>
    </row>
    <row r="398" spans="1:30" x14ac:dyDescent="0.2">
      <c r="A398" s="182">
        <v>393</v>
      </c>
      <c r="B398" s="93"/>
      <c r="C398" s="48"/>
      <c r="D398" s="39" t="str">
        <f t="shared" si="133"/>
        <v/>
      </c>
      <c r="E398" s="92"/>
      <c r="F398" s="188"/>
      <c r="G398" s="110"/>
      <c r="H398" s="47"/>
      <c r="I398" s="49">
        <f t="shared" si="134"/>
        <v>1565.7700000000004</v>
      </c>
      <c r="J398" s="183"/>
      <c r="K398" s="153">
        <f t="shared" si="135"/>
        <v>249.85000000000014</v>
      </c>
      <c r="L398" s="47"/>
      <c r="M398" s="47"/>
      <c r="N398" s="41">
        <f t="shared" si="136"/>
        <v>25.2</v>
      </c>
      <c r="O398" s="50">
        <f t="shared" si="137"/>
        <v>1590.9700000000005</v>
      </c>
      <c r="P398" s="51">
        <f t="shared" si="138"/>
        <v>393</v>
      </c>
      <c r="Q398" s="44">
        <f t="shared" si="139"/>
        <v>0</v>
      </c>
      <c r="R398" s="44">
        <f t="shared" si="140"/>
        <v>0</v>
      </c>
      <c r="S398" s="44">
        <f t="shared" si="141"/>
        <v>0</v>
      </c>
      <c r="T398" s="44">
        <f t="shared" si="142"/>
        <v>0</v>
      </c>
      <c r="U398" s="44">
        <f t="shared" si="143"/>
        <v>0</v>
      </c>
      <c r="V398" s="44">
        <f t="shared" si="144"/>
        <v>0</v>
      </c>
      <c r="W398" s="45"/>
      <c r="X398" s="44">
        <f t="shared" si="145"/>
        <v>0</v>
      </c>
      <c r="Y398" s="44">
        <f t="shared" si="146"/>
        <v>0</v>
      </c>
      <c r="Z398" s="44">
        <f t="shared" si="147"/>
        <v>0</v>
      </c>
      <c r="AA398" s="44">
        <f t="shared" si="148"/>
        <v>0</v>
      </c>
      <c r="AB398" s="44">
        <f t="shared" si="149"/>
        <v>0</v>
      </c>
      <c r="AC398" s="44">
        <f t="shared" si="150"/>
        <v>0</v>
      </c>
      <c r="AD398" s="44">
        <f t="shared" si="151"/>
        <v>0</v>
      </c>
    </row>
    <row r="399" spans="1:30" x14ac:dyDescent="0.2">
      <c r="A399" s="182">
        <v>394</v>
      </c>
      <c r="B399" s="93"/>
      <c r="C399" s="48"/>
      <c r="D399" s="39" t="str">
        <f t="shared" si="133"/>
        <v/>
      </c>
      <c r="E399" s="92"/>
      <c r="F399" s="188"/>
      <c r="G399" s="110"/>
      <c r="H399" s="47"/>
      <c r="I399" s="49">
        <f t="shared" si="134"/>
        <v>1565.7700000000004</v>
      </c>
      <c r="J399" s="183"/>
      <c r="K399" s="153">
        <f t="shared" si="135"/>
        <v>249.85000000000014</v>
      </c>
      <c r="L399" s="47"/>
      <c r="M399" s="47"/>
      <c r="N399" s="41">
        <f t="shared" si="136"/>
        <v>25.2</v>
      </c>
      <c r="O399" s="50">
        <f t="shared" si="137"/>
        <v>1590.9700000000005</v>
      </c>
      <c r="P399" s="51">
        <f t="shared" si="138"/>
        <v>394</v>
      </c>
      <c r="Q399" s="44">
        <f t="shared" si="139"/>
        <v>0</v>
      </c>
      <c r="R399" s="44">
        <f t="shared" si="140"/>
        <v>0</v>
      </c>
      <c r="S399" s="44">
        <f t="shared" si="141"/>
        <v>0</v>
      </c>
      <c r="T399" s="44">
        <f t="shared" si="142"/>
        <v>0</v>
      </c>
      <c r="U399" s="44">
        <f t="shared" si="143"/>
        <v>0</v>
      </c>
      <c r="V399" s="44">
        <f t="shared" si="144"/>
        <v>0</v>
      </c>
      <c r="W399" s="45"/>
      <c r="X399" s="44">
        <f t="shared" si="145"/>
        <v>0</v>
      </c>
      <c r="Y399" s="44">
        <f t="shared" si="146"/>
        <v>0</v>
      </c>
      <c r="Z399" s="44">
        <f t="shared" si="147"/>
        <v>0</v>
      </c>
      <c r="AA399" s="44">
        <f t="shared" si="148"/>
        <v>0</v>
      </c>
      <c r="AB399" s="44">
        <f t="shared" si="149"/>
        <v>0</v>
      </c>
      <c r="AC399" s="44">
        <f t="shared" si="150"/>
        <v>0</v>
      </c>
      <c r="AD399" s="44">
        <f t="shared" si="151"/>
        <v>0</v>
      </c>
    </row>
    <row r="400" spans="1:30" x14ac:dyDescent="0.2">
      <c r="A400" s="182">
        <v>395</v>
      </c>
      <c r="B400" s="93"/>
      <c r="C400" s="48"/>
      <c r="D400" s="39" t="str">
        <f t="shared" si="133"/>
        <v/>
      </c>
      <c r="E400" s="92"/>
      <c r="F400" s="188"/>
      <c r="G400" s="110"/>
      <c r="H400" s="47"/>
      <c r="I400" s="49">
        <f t="shared" si="134"/>
        <v>1565.7700000000004</v>
      </c>
      <c r="J400" s="183"/>
      <c r="K400" s="153">
        <f t="shared" si="135"/>
        <v>249.85000000000014</v>
      </c>
      <c r="L400" s="47"/>
      <c r="M400" s="47"/>
      <c r="N400" s="41">
        <f t="shared" si="136"/>
        <v>25.2</v>
      </c>
      <c r="O400" s="50">
        <f t="shared" si="137"/>
        <v>1590.9700000000005</v>
      </c>
      <c r="P400" s="51">
        <f t="shared" si="138"/>
        <v>395</v>
      </c>
      <c r="Q400" s="44">
        <f t="shared" si="139"/>
        <v>0</v>
      </c>
      <c r="R400" s="44">
        <f t="shared" si="140"/>
        <v>0</v>
      </c>
      <c r="S400" s="44">
        <f t="shared" si="141"/>
        <v>0</v>
      </c>
      <c r="T400" s="44">
        <f t="shared" si="142"/>
        <v>0</v>
      </c>
      <c r="U400" s="44">
        <f t="shared" si="143"/>
        <v>0</v>
      </c>
      <c r="V400" s="44">
        <f t="shared" si="144"/>
        <v>0</v>
      </c>
      <c r="W400" s="45"/>
      <c r="X400" s="44">
        <f t="shared" si="145"/>
        <v>0</v>
      </c>
      <c r="Y400" s="44">
        <f t="shared" si="146"/>
        <v>0</v>
      </c>
      <c r="Z400" s="44">
        <f t="shared" si="147"/>
        <v>0</v>
      </c>
      <c r="AA400" s="44">
        <f t="shared" si="148"/>
        <v>0</v>
      </c>
      <c r="AB400" s="44">
        <f t="shared" si="149"/>
        <v>0</v>
      </c>
      <c r="AC400" s="44">
        <f t="shared" si="150"/>
        <v>0</v>
      </c>
      <c r="AD400" s="44">
        <f t="shared" si="151"/>
        <v>0</v>
      </c>
    </row>
    <row r="401" spans="1:30" x14ac:dyDescent="0.2">
      <c r="A401" s="182">
        <v>396</v>
      </c>
      <c r="B401" s="93"/>
      <c r="C401" s="48"/>
      <c r="D401" s="39" t="str">
        <f t="shared" si="133"/>
        <v/>
      </c>
      <c r="E401" s="92"/>
      <c r="F401" s="188"/>
      <c r="G401" s="110"/>
      <c r="H401" s="47"/>
      <c r="I401" s="49">
        <f t="shared" si="134"/>
        <v>1565.7700000000004</v>
      </c>
      <c r="J401" s="183"/>
      <c r="K401" s="153">
        <f t="shared" si="135"/>
        <v>249.85000000000014</v>
      </c>
      <c r="L401" s="47"/>
      <c r="M401" s="47"/>
      <c r="N401" s="41">
        <f t="shared" si="136"/>
        <v>25.2</v>
      </c>
      <c r="O401" s="50">
        <f t="shared" si="137"/>
        <v>1590.9700000000005</v>
      </c>
      <c r="P401" s="51">
        <f t="shared" si="138"/>
        <v>396</v>
      </c>
      <c r="Q401" s="44">
        <f t="shared" si="139"/>
        <v>0</v>
      </c>
      <c r="R401" s="44">
        <f t="shared" si="140"/>
        <v>0</v>
      </c>
      <c r="S401" s="44">
        <f t="shared" si="141"/>
        <v>0</v>
      </c>
      <c r="T401" s="44">
        <f t="shared" si="142"/>
        <v>0</v>
      </c>
      <c r="U401" s="44">
        <f t="shared" si="143"/>
        <v>0</v>
      </c>
      <c r="V401" s="44">
        <f t="shared" si="144"/>
        <v>0</v>
      </c>
      <c r="W401" s="45"/>
      <c r="X401" s="44">
        <f t="shared" si="145"/>
        <v>0</v>
      </c>
      <c r="Y401" s="44">
        <f t="shared" si="146"/>
        <v>0</v>
      </c>
      <c r="Z401" s="44">
        <f t="shared" si="147"/>
        <v>0</v>
      </c>
      <c r="AA401" s="44">
        <f t="shared" si="148"/>
        <v>0</v>
      </c>
      <c r="AB401" s="44">
        <f t="shared" si="149"/>
        <v>0</v>
      </c>
      <c r="AC401" s="44">
        <f t="shared" si="150"/>
        <v>0</v>
      </c>
      <c r="AD401" s="44">
        <f t="shared" si="151"/>
        <v>0</v>
      </c>
    </row>
    <row r="402" spans="1:30" x14ac:dyDescent="0.2">
      <c r="A402" s="182">
        <v>397</v>
      </c>
      <c r="B402" s="93"/>
      <c r="C402" s="48"/>
      <c r="D402" s="39" t="str">
        <f t="shared" si="133"/>
        <v/>
      </c>
      <c r="E402" s="92"/>
      <c r="F402" s="188"/>
      <c r="G402" s="110"/>
      <c r="H402" s="47"/>
      <c r="I402" s="49">
        <f t="shared" si="134"/>
        <v>1565.7700000000004</v>
      </c>
      <c r="J402" s="183"/>
      <c r="K402" s="153">
        <f t="shared" si="135"/>
        <v>249.85000000000014</v>
      </c>
      <c r="L402" s="47"/>
      <c r="M402" s="47"/>
      <c r="N402" s="41">
        <f t="shared" si="136"/>
        <v>25.2</v>
      </c>
      <c r="O402" s="50">
        <f t="shared" si="137"/>
        <v>1590.9700000000005</v>
      </c>
      <c r="P402" s="51">
        <f t="shared" si="138"/>
        <v>397</v>
      </c>
      <c r="Q402" s="44">
        <f t="shared" si="139"/>
        <v>0</v>
      </c>
      <c r="R402" s="44">
        <f t="shared" si="140"/>
        <v>0</v>
      </c>
      <c r="S402" s="44">
        <f t="shared" si="141"/>
        <v>0</v>
      </c>
      <c r="T402" s="44">
        <f t="shared" si="142"/>
        <v>0</v>
      </c>
      <c r="U402" s="44">
        <f t="shared" si="143"/>
        <v>0</v>
      </c>
      <c r="V402" s="44">
        <f t="shared" si="144"/>
        <v>0</v>
      </c>
      <c r="W402" s="45"/>
      <c r="X402" s="44">
        <f t="shared" si="145"/>
        <v>0</v>
      </c>
      <c r="Y402" s="44">
        <f t="shared" si="146"/>
        <v>0</v>
      </c>
      <c r="Z402" s="44">
        <f t="shared" si="147"/>
        <v>0</v>
      </c>
      <c r="AA402" s="44">
        <f t="shared" si="148"/>
        <v>0</v>
      </c>
      <c r="AB402" s="44">
        <f t="shared" si="149"/>
        <v>0</v>
      </c>
      <c r="AC402" s="44">
        <f t="shared" si="150"/>
        <v>0</v>
      </c>
      <c r="AD402" s="44">
        <f t="shared" si="151"/>
        <v>0</v>
      </c>
    </row>
    <row r="403" spans="1:30" x14ac:dyDescent="0.2">
      <c r="A403" s="182">
        <v>398</v>
      </c>
      <c r="B403" s="93"/>
      <c r="C403" s="48"/>
      <c r="D403" s="39" t="str">
        <f t="shared" si="133"/>
        <v/>
      </c>
      <c r="E403" s="92"/>
      <c r="F403" s="188"/>
      <c r="G403" s="110"/>
      <c r="H403" s="47"/>
      <c r="I403" s="49">
        <f t="shared" si="134"/>
        <v>1565.7700000000004</v>
      </c>
      <c r="J403" s="183"/>
      <c r="K403" s="153">
        <f t="shared" si="135"/>
        <v>249.85000000000014</v>
      </c>
      <c r="L403" s="47"/>
      <c r="M403" s="47"/>
      <c r="N403" s="41">
        <f t="shared" si="136"/>
        <v>25.2</v>
      </c>
      <c r="O403" s="50">
        <f t="shared" si="137"/>
        <v>1590.9700000000005</v>
      </c>
      <c r="P403" s="51">
        <f t="shared" si="138"/>
        <v>398</v>
      </c>
      <c r="Q403" s="44">
        <f t="shared" si="139"/>
        <v>0</v>
      </c>
      <c r="R403" s="44">
        <f t="shared" si="140"/>
        <v>0</v>
      </c>
      <c r="S403" s="44">
        <f t="shared" si="141"/>
        <v>0</v>
      </c>
      <c r="T403" s="44">
        <f t="shared" si="142"/>
        <v>0</v>
      </c>
      <c r="U403" s="44">
        <f t="shared" si="143"/>
        <v>0</v>
      </c>
      <c r="V403" s="44">
        <f t="shared" si="144"/>
        <v>0</v>
      </c>
      <c r="W403" s="45"/>
      <c r="X403" s="44">
        <f t="shared" si="145"/>
        <v>0</v>
      </c>
      <c r="Y403" s="44">
        <f t="shared" si="146"/>
        <v>0</v>
      </c>
      <c r="Z403" s="44">
        <f t="shared" si="147"/>
        <v>0</v>
      </c>
      <c r="AA403" s="44">
        <f t="shared" si="148"/>
        <v>0</v>
      </c>
      <c r="AB403" s="44">
        <f t="shared" si="149"/>
        <v>0</v>
      </c>
      <c r="AC403" s="44">
        <f t="shared" si="150"/>
        <v>0</v>
      </c>
      <c r="AD403" s="44">
        <f t="shared" si="151"/>
        <v>0</v>
      </c>
    </row>
    <row r="404" spans="1:30" x14ac:dyDescent="0.2">
      <c r="A404" s="182">
        <v>399</v>
      </c>
      <c r="B404" s="93"/>
      <c r="C404" s="48"/>
      <c r="D404" s="39" t="str">
        <f t="shared" si="133"/>
        <v/>
      </c>
      <c r="E404" s="92"/>
      <c r="F404" s="188"/>
      <c r="G404" s="110"/>
      <c r="H404" s="47"/>
      <c r="I404" s="49">
        <f t="shared" si="134"/>
        <v>1565.7700000000004</v>
      </c>
      <c r="J404" s="183"/>
      <c r="K404" s="153">
        <f t="shared" si="135"/>
        <v>249.85000000000014</v>
      </c>
      <c r="L404" s="47"/>
      <c r="M404" s="47"/>
      <c r="N404" s="41">
        <f t="shared" si="136"/>
        <v>25.2</v>
      </c>
      <c r="O404" s="50">
        <f t="shared" si="137"/>
        <v>1590.9700000000005</v>
      </c>
      <c r="P404" s="51">
        <f t="shared" si="138"/>
        <v>399</v>
      </c>
      <c r="Q404" s="44">
        <f t="shared" si="139"/>
        <v>0</v>
      </c>
      <c r="R404" s="44">
        <f t="shared" si="140"/>
        <v>0</v>
      </c>
      <c r="S404" s="44">
        <f t="shared" si="141"/>
        <v>0</v>
      </c>
      <c r="T404" s="44">
        <f t="shared" si="142"/>
        <v>0</v>
      </c>
      <c r="U404" s="44">
        <f t="shared" si="143"/>
        <v>0</v>
      </c>
      <c r="V404" s="44">
        <f t="shared" si="144"/>
        <v>0</v>
      </c>
      <c r="W404" s="45"/>
      <c r="X404" s="44">
        <f t="shared" si="145"/>
        <v>0</v>
      </c>
      <c r="Y404" s="44">
        <f t="shared" si="146"/>
        <v>0</v>
      </c>
      <c r="Z404" s="44">
        <f t="shared" si="147"/>
        <v>0</v>
      </c>
      <c r="AA404" s="44">
        <f t="shared" si="148"/>
        <v>0</v>
      </c>
      <c r="AB404" s="44">
        <f t="shared" si="149"/>
        <v>0</v>
      </c>
      <c r="AC404" s="44">
        <f t="shared" si="150"/>
        <v>0</v>
      </c>
      <c r="AD404" s="44">
        <f t="shared" si="151"/>
        <v>0</v>
      </c>
    </row>
    <row r="405" spans="1:30" x14ac:dyDescent="0.2">
      <c r="A405" s="182">
        <v>400</v>
      </c>
      <c r="B405" s="93"/>
      <c r="C405" s="48"/>
      <c r="D405" s="39" t="str">
        <f t="shared" si="133"/>
        <v/>
      </c>
      <c r="E405" s="92"/>
      <c r="F405" s="188"/>
      <c r="G405" s="110"/>
      <c r="H405" s="47"/>
      <c r="I405" s="49">
        <f t="shared" si="134"/>
        <v>1565.7700000000004</v>
      </c>
      <c r="J405" s="183"/>
      <c r="K405" s="153">
        <f t="shared" si="135"/>
        <v>249.85000000000014</v>
      </c>
      <c r="L405" s="47"/>
      <c r="M405" s="47"/>
      <c r="N405" s="41">
        <f t="shared" si="136"/>
        <v>25.2</v>
      </c>
      <c r="O405" s="50">
        <f t="shared" si="137"/>
        <v>1590.9700000000005</v>
      </c>
      <c r="P405" s="51">
        <f t="shared" si="138"/>
        <v>400</v>
      </c>
      <c r="Q405" s="44">
        <f t="shared" si="139"/>
        <v>0</v>
      </c>
      <c r="R405" s="44">
        <f t="shared" si="140"/>
        <v>0</v>
      </c>
      <c r="S405" s="44">
        <f t="shared" si="141"/>
        <v>0</v>
      </c>
      <c r="T405" s="44">
        <f t="shared" si="142"/>
        <v>0</v>
      </c>
      <c r="U405" s="44">
        <f t="shared" si="143"/>
        <v>0</v>
      </c>
      <c r="V405" s="44">
        <f t="shared" si="144"/>
        <v>0</v>
      </c>
      <c r="W405" s="45"/>
      <c r="X405" s="44">
        <f t="shared" si="145"/>
        <v>0</v>
      </c>
      <c r="Y405" s="44">
        <f t="shared" si="146"/>
        <v>0</v>
      </c>
      <c r="Z405" s="44">
        <f t="shared" si="147"/>
        <v>0</v>
      </c>
      <c r="AA405" s="44">
        <f t="shared" si="148"/>
        <v>0</v>
      </c>
      <c r="AB405" s="44">
        <f t="shared" si="149"/>
        <v>0</v>
      </c>
      <c r="AC405" s="44">
        <f t="shared" si="150"/>
        <v>0</v>
      </c>
      <c r="AD405" s="44">
        <f t="shared" si="151"/>
        <v>0</v>
      </c>
    </row>
    <row r="406" spans="1:30" x14ac:dyDescent="0.2">
      <c r="A406" s="182">
        <v>401</v>
      </c>
      <c r="B406" s="93"/>
      <c r="C406" s="48"/>
      <c r="D406" s="39" t="str">
        <f t="shared" si="133"/>
        <v/>
      </c>
      <c r="E406" s="92"/>
      <c r="F406" s="188"/>
      <c r="G406" s="110"/>
      <c r="H406" s="47"/>
      <c r="I406" s="49">
        <f t="shared" si="134"/>
        <v>1565.7700000000004</v>
      </c>
      <c r="J406" s="183"/>
      <c r="K406" s="153">
        <f t="shared" si="135"/>
        <v>249.85000000000014</v>
      </c>
      <c r="L406" s="47"/>
      <c r="M406" s="47"/>
      <c r="N406" s="41">
        <f t="shared" si="136"/>
        <v>25.2</v>
      </c>
      <c r="O406" s="50">
        <f t="shared" si="137"/>
        <v>1590.9700000000005</v>
      </c>
      <c r="P406" s="51">
        <f t="shared" si="138"/>
        <v>401</v>
      </c>
      <c r="Q406" s="44">
        <f t="shared" si="139"/>
        <v>0</v>
      </c>
      <c r="R406" s="44">
        <f t="shared" si="140"/>
        <v>0</v>
      </c>
      <c r="S406" s="44">
        <f t="shared" si="141"/>
        <v>0</v>
      </c>
      <c r="T406" s="44">
        <f t="shared" si="142"/>
        <v>0</v>
      </c>
      <c r="U406" s="44">
        <f t="shared" si="143"/>
        <v>0</v>
      </c>
      <c r="V406" s="44">
        <f t="shared" si="144"/>
        <v>0</v>
      </c>
      <c r="W406" s="45"/>
      <c r="X406" s="44">
        <f t="shared" si="145"/>
        <v>0</v>
      </c>
      <c r="Y406" s="44">
        <f t="shared" si="146"/>
        <v>0</v>
      </c>
      <c r="Z406" s="44">
        <f t="shared" si="147"/>
        <v>0</v>
      </c>
      <c r="AA406" s="44">
        <f t="shared" si="148"/>
        <v>0</v>
      </c>
      <c r="AB406" s="44">
        <f t="shared" si="149"/>
        <v>0</v>
      </c>
      <c r="AC406" s="44">
        <f t="shared" si="150"/>
        <v>0</v>
      </c>
      <c r="AD406" s="44">
        <f t="shared" si="151"/>
        <v>0</v>
      </c>
    </row>
    <row r="407" spans="1:30" x14ac:dyDescent="0.2">
      <c r="A407" s="182">
        <v>402</v>
      </c>
      <c r="B407" s="93"/>
      <c r="C407" s="48"/>
      <c r="D407" s="39" t="str">
        <f t="shared" si="133"/>
        <v/>
      </c>
      <c r="E407" s="92"/>
      <c r="F407" s="188"/>
      <c r="G407" s="110"/>
      <c r="H407" s="47"/>
      <c r="I407" s="49">
        <f t="shared" si="134"/>
        <v>1565.7700000000004</v>
      </c>
      <c r="J407" s="183"/>
      <c r="K407" s="153">
        <f t="shared" si="135"/>
        <v>249.85000000000014</v>
      </c>
      <c r="L407" s="47"/>
      <c r="M407" s="47"/>
      <c r="N407" s="41">
        <f t="shared" si="136"/>
        <v>25.2</v>
      </c>
      <c r="O407" s="50">
        <f t="shared" si="137"/>
        <v>1590.9700000000005</v>
      </c>
      <c r="P407" s="51">
        <f t="shared" si="138"/>
        <v>402</v>
      </c>
      <c r="Q407" s="44">
        <f t="shared" si="139"/>
        <v>0</v>
      </c>
      <c r="R407" s="44">
        <f t="shared" si="140"/>
        <v>0</v>
      </c>
      <c r="S407" s="44">
        <f t="shared" si="141"/>
        <v>0</v>
      </c>
      <c r="T407" s="44">
        <f t="shared" si="142"/>
        <v>0</v>
      </c>
      <c r="U407" s="44">
        <f t="shared" si="143"/>
        <v>0</v>
      </c>
      <c r="V407" s="44">
        <f t="shared" si="144"/>
        <v>0</v>
      </c>
      <c r="W407" s="45"/>
      <c r="X407" s="44">
        <f t="shared" si="145"/>
        <v>0</v>
      </c>
      <c r="Y407" s="44">
        <f t="shared" si="146"/>
        <v>0</v>
      </c>
      <c r="Z407" s="44">
        <f t="shared" si="147"/>
        <v>0</v>
      </c>
      <c r="AA407" s="44">
        <f t="shared" si="148"/>
        <v>0</v>
      </c>
      <c r="AB407" s="44">
        <f t="shared" si="149"/>
        <v>0</v>
      </c>
      <c r="AC407" s="44">
        <f t="shared" si="150"/>
        <v>0</v>
      </c>
      <c r="AD407" s="44">
        <f t="shared" si="151"/>
        <v>0</v>
      </c>
    </row>
    <row r="408" spans="1:30" x14ac:dyDescent="0.2">
      <c r="A408" s="182">
        <v>403</v>
      </c>
      <c r="B408" s="93"/>
      <c r="C408" s="48"/>
      <c r="D408" s="39" t="str">
        <f t="shared" si="133"/>
        <v/>
      </c>
      <c r="E408" s="92"/>
      <c r="F408" s="188"/>
      <c r="G408" s="110"/>
      <c r="H408" s="47"/>
      <c r="I408" s="49">
        <f t="shared" si="134"/>
        <v>1565.7700000000004</v>
      </c>
      <c r="J408" s="183"/>
      <c r="K408" s="153">
        <f t="shared" si="135"/>
        <v>249.85000000000014</v>
      </c>
      <c r="L408" s="47"/>
      <c r="M408" s="47"/>
      <c r="N408" s="41">
        <f t="shared" si="136"/>
        <v>25.2</v>
      </c>
      <c r="O408" s="50">
        <f t="shared" si="137"/>
        <v>1590.9700000000005</v>
      </c>
      <c r="P408" s="51">
        <f t="shared" si="138"/>
        <v>403</v>
      </c>
      <c r="Q408" s="44">
        <f t="shared" si="139"/>
        <v>0</v>
      </c>
      <c r="R408" s="44">
        <f t="shared" si="140"/>
        <v>0</v>
      </c>
      <c r="S408" s="44">
        <f t="shared" si="141"/>
        <v>0</v>
      </c>
      <c r="T408" s="44">
        <f t="shared" si="142"/>
        <v>0</v>
      </c>
      <c r="U408" s="44">
        <f t="shared" si="143"/>
        <v>0</v>
      </c>
      <c r="V408" s="44">
        <f t="shared" si="144"/>
        <v>0</v>
      </c>
      <c r="W408" s="45"/>
      <c r="X408" s="44">
        <f t="shared" si="145"/>
        <v>0</v>
      </c>
      <c r="Y408" s="44">
        <f t="shared" si="146"/>
        <v>0</v>
      </c>
      <c r="Z408" s="44">
        <f t="shared" si="147"/>
        <v>0</v>
      </c>
      <c r="AA408" s="44">
        <f t="shared" si="148"/>
        <v>0</v>
      </c>
      <c r="AB408" s="44">
        <f t="shared" si="149"/>
        <v>0</v>
      </c>
      <c r="AC408" s="44">
        <f t="shared" si="150"/>
        <v>0</v>
      </c>
      <c r="AD408" s="44">
        <f t="shared" si="151"/>
        <v>0</v>
      </c>
    </row>
    <row r="409" spans="1:30" x14ac:dyDescent="0.2">
      <c r="A409" s="182">
        <v>404</v>
      </c>
      <c r="B409" s="93"/>
      <c r="C409" s="48"/>
      <c r="D409" s="39" t="str">
        <f t="shared" si="133"/>
        <v/>
      </c>
      <c r="E409" s="92"/>
      <c r="F409" s="188"/>
      <c r="G409" s="110"/>
      <c r="H409" s="47"/>
      <c r="I409" s="49">
        <f t="shared" si="134"/>
        <v>1565.7700000000004</v>
      </c>
      <c r="J409" s="183"/>
      <c r="K409" s="153">
        <f t="shared" si="135"/>
        <v>249.85000000000014</v>
      </c>
      <c r="L409" s="47"/>
      <c r="M409" s="47"/>
      <c r="N409" s="41">
        <f t="shared" si="136"/>
        <v>25.2</v>
      </c>
      <c r="O409" s="50">
        <f t="shared" si="137"/>
        <v>1590.9700000000005</v>
      </c>
      <c r="P409" s="51">
        <f t="shared" si="138"/>
        <v>404</v>
      </c>
      <c r="Q409" s="44">
        <f t="shared" si="139"/>
        <v>0</v>
      </c>
      <c r="R409" s="44">
        <f t="shared" si="140"/>
        <v>0</v>
      </c>
      <c r="S409" s="44">
        <f t="shared" si="141"/>
        <v>0</v>
      </c>
      <c r="T409" s="44">
        <f t="shared" si="142"/>
        <v>0</v>
      </c>
      <c r="U409" s="44">
        <f t="shared" si="143"/>
        <v>0</v>
      </c>
      <c r="V409" s="44">
        <f t="shared" si="144"/>
        <v>0</v>
      </c>
      <c r="W409" s="45"/>
      <c r="X409" s="44">
        <f t="shared" si="145"/>
        <v>0</v>
      </c>
      <c r="Y409" s="44">
        <f t="shared" si="146"/>
        <v>0</v>
      </c>
      <c r="Z409" s="44">
        <f t="shared" si="147"/>
        <v>0</v>
      </c>
      <c r="AA409" s="44">
        <f t="shared" si="148"/>
        <v>0</v>
      </c>
      <c r="AB409" s="44">
        <f t="shared" si="149"/>
        <v>0</v>
      </c>
      <c r="AC409" s="44">
        <f t="shared" si="150"/>
        <v>0</v>
      </c>
      <c r="AD409" s="44">
        <f t="shared" si="151"/>
        <v>0</v>
      </c>
    </row>
    <row r="410" spans="1:30" x14ac:dyDescent="0.2">
      <c r="A410" s="182">
        <v>405</v>
      </c>
      <c r="B410" s="93"/>
      <c r="C410" s="48"/>
      <c r="D410" s="39" t="str">
        <f t="shared" si="133"/>
        <v/>
      </c>
      <c r="E410" s="92"/>
      <c r="F410" s="188"/>
      <c r="G410" s="110"/>
      <c r="H410" s="47"/>
      <c r="I410" s="49">
        <f t="shared" si="134"/>
        <v>1565.7700000000004</v>
      </c>
      <c r="J410" s="183"/>
      <c r="K410" s="153">
        <f t="shared" si="135"/>
        <v>249.85000000000014</v>
      </c>
      <c r="L410" s="47"/>
      <c r="M410" s="47"/>
      <c r="N410" s="41">
        <f t="shared" si="136"/>
        <v>25.2</v>
      </c>
      <c r="O410" s="50">
        <f t="shared" si="137"/>
        <v>1590.9700000000005</v>
      </c>
      <c r="P410" s="51">
        <f t="shared" si="138"/>
        <v>405</v>
      </c>
      <c r="Q410" s="44">
        <f t="shared" si="139"/>
        <v>0</v>
      </c>
      <c r="R410" s="44">
        <f t="shared" si="140"/>
        <v>0</v>
      </c>
      <c r="S410" s="44">
        <f t="shared" si="141"/>
        <v>0</v>
      </c>
      <c r="T410" s="44">
        <f t="shared" si="142"/>
        <v>0</v>
      </c>
      <c r="U410" s="44">
        <f t="shared" si="143"/>
        <v>0</v>
      </c>
      <c r="V410" s="44">
        <f t="shared" si="144"/>
        <v>0</v>
      </c>
      <c r="W410" s="45"/>
      <c r="X410" s="44">
        <f t="shared" si="145"/>
        <v>0</v>
      </c>
      <c r="Y410" s="44">
        <f t="shared" si="146"/>
        <v>0</v>
      </c>
      <c r="Z410" s="44">
        <f t="shared" si="147"/>
        <v>0</v>
      </c>
      <c r="AA410" s="44">
        <f t="shared" si="148"/>
        <v>0</v>
      </c>
      <c r="AB410" s="44">
        <f t="shared" si="149"/>
        <v>0</v>
      </c>
      <c r="AC410" s="44">
        <f t="shared" si="150"/>
        <v>0</v>
      </c>
      <c r="AD410" s="44">
        <f t="shared" si="151"/>
        <v>0</v>
      </c>
    </row>
    <row r="411" spans="1:30" x14ac:dyDescent="0.2">
      <c r="A411" s="182">
        <v>406</v>
      </c>
      <c r="B411" s="93"/>
      <c r="C411" s="48"/>
      <c r="D411" s="39" t="str">
        <f t="shared" si="133"/>
        <v/>
      </c>
      <c r="E411" s="92"/>
      <c r="F411" s="188"/>
      <c r="G411" s="110"/>
      <c r="H411" s="47"/>
      <c r="I411" s="49">
        <f t="shared" si="134"/>
        <v>1565.7700000000004</v>
      </c>
      <c r="J411" s="183"/>
      <c r="K411" s="153">
        <f t="shared" si="135"/>
        <v>249.85000000000014</v>
      </c>
      <c r="L411" s="47"/>
      <c r="M411" s="47"/>
      <c r="N411" s="41">
        <f t="shared" si="136"/>
        <v>25.2</v>
      </c>
      <c r="O411" s="50">
        <f t="shared" si="137"/>
        <v>1590.9700000000005</v>
      </c>
      <c r="P411" s="51">
        <f t="shared" si="138"/>
        <v>406</v>
      </c>
      <c r="Q411" s="44">
        <f t="shared" si="139"/>
        <v>0</v>
      </c>
      <c r="R411" s="44">
        <f t="shared" si="140"/>
        <v>0</v>
      </c>
      <c r="S411" s="44">
        <f t="shared" si="141"/>
        <v>0</v>
      </c>
      <c r="T411" s="44">
        <f t="shared" si="142"/>
        <v>0</v>
      </c>
      <c r="U411" s="44">
        <f t="shared" si="143"/>
        <v>0</v>
      </c>
      <c r="V411" s="44">
        <f t="shared" si="144"/>
        <v>0</v>
      </c>
      <c r="W411" s="45"/>
      <c r="X411" s="44">
        <f t="shared" si="145"/>
        <v>0</v>
      </c>
      <c r="Y411" s="44">
        <f t="shared" si="146"/>
        <v>0</v>
      </c>
      <c r="Z411" s="44">
        <f t="shared" si="147"/>
        <v>0</v>
      </c>
      <c r="AA411" s="44">
        <f t="shared" si="148"/>
        <v>0</v>
      </c>
      <c r="AB411" s="44">
        <f t="shared" si="149"/>
        <v>0</v>
      </c>
      <c r="AC411" s="44">
        <f t="shared" si="150"/>
        <v>0</v>
      </c>
      <c r="AD411" s="44">
        <f t="shared" si="151"/>
        <v>0</v>
      </c>
    </row>
    <row r="412" spans="1:30" x14ac:dyDescent="0.2">
      <c r="A412" s="182">
        <v>407</v>
      </c>
      <c r="B412" s="93"/>
      <c r="C412" s="48"/>
      <c r="D412" s="39" t="str">
        <f t="shared" si="133"/>
        <v/>
      </c>
      <c r="E412" s="92"/>
      <c r="F412" s="188"/>
      <c r="G412" s="110"/>
      <c r="H412" s="47"/>
      <c r="I412" s="49">
        <f t="shared" si="134"/>
        <v>1565.7700000000004</v>
      </c>
      <c r="J412" s="183"/>
      <c r="K412" s="153">
        <f t="shared" si="135"/>
        <v>249.85000000000014</v>
      </c>
      <c r="L412" s="47"/>
      <c r="M412" s="47"/>
      <c r="N412" s="41">
        <f t="shared" si="136"/>
        <v>25.2</v>
      </c>
      <c r="O412" s="50">
        <f t="shared" si="137"/>
        <v>1590.9700000000005</v>
      </c>
      <c r="P412" s="51">
        <f t="shared" si="138"/>
        <v>407</v>
      </c>
      <c r="Q412" s="44">
        <f t="shared" si="139"/>
        <v>0</v>
      </c>
      <c r="R412" s="44">
        <f t="shared" si="140"/>
        <v>0</v>
      </c>
      <c r="S412" s="44">
        <f t="shared" si="141"/>
        <v>0</v>
      </c>
      <c r="T412" s="44">
        <f t="shared" si="142"/>
        <v>0</v>
      </c>
      <c r="U412" s="44">
        <f t="shared" si="143"/>
        <v>0</v>
      </c>
      <c r="V412" s="44">
        <f t="shared" si="144"/>
        <v>0</v>
      </c>
      <c r="W412" s="45"/>
      <c r="X412" s="44">
        <f t="shared" si="145"/>
        <v>0</v>
      </c>
      <c r="Y412" s="44">
        <f t="shared" si="146"/>
        <v>0</v>
      </c>
      <c r="Z412" s="44">
        <f t="shared" si="147"/>
        <v>0</v>
      </c>
      <c r="AA412" s="44">
        <f t="shared" si="148"/>
        <v>0</v>
      </c>
      <c r="AB412" s="44">
        <f t="shared" si="149"/>
        <v>0</v>
      </c>
      <c r="AC412" s="44">
        <f t="shared" si="150"/>
        <v>0</v>
      </c>
      <c r="AD412" s="44">
        <f t="shared" si="151"/>
        <v>0</v>
      </c>
    </row>
    <row r="413" spans="1:30" x14ac:dyDescent="0.2">
      <c r="A413" s="182">
        <v>408</v>
      </c>
      <c r="B413" s="93"/>
      <c r="C413" s="48"/>
      <c r="D413" s="39" t="str">
        <f t="shared" si="133"/>
        <v/>
      </c>
      <c r="E413" s="92"/>
      <c r="F413" s="188"/>
      <c r="G413" s="110"/>
      <c r="H413" s="47"/>
      <c r="I413" s="49">
        <f t="shared" si="134"/>
        <v>1565.7700000000004</v>
      </c>
      <c r="J413" s="183"/>
      <c r="K413" s="153">
        <f t="shared" si="135"/>
        <v>249.85000000000014</v>
      </c>
      <c r="L413" s="47"/>
      <c r="M413" s="47"/>
      <c r="N413" s="41">
        <f t="shared" si="136"/>
        <v>25.2</v>
      </c>
      <c r="O413" s="50">
        <f t="shared" si="137"/>
        <v>1590.9700000000005</v>
      </c>
      <c r="P413" s="51">
        <f t="shared" si="138"/>
        <v>408</v>
      </c>
      <c r="Q413" s="44">
        <f t="shared" si="139"/>
        <v>0</v>
      </c>
      <c r="R413" s="44">
        <f t="shared" si="140"/>
        <v>0</v>
      </c>
      <c r="S413" s="44">
        <f t="shared" si="141"/>
        <v>0</v>
      </c>
      <c r="T413" s="44">
        <f t="shared" si="142"/>
        <v>0</v>
      </c>
      <c r="U413" s="44">
        <f t="shared" si="143"/>
        <v>0</v>
      </c>
      <c r="V413" s="44">
        <f t="shared" si="144"/>
        <v>0</v>
      </c>
      <c r="W413" s="45"/>
      <c r="X413" s="44">
        <f t="shared" si="145"/>
        <v>0</v>
      </c>
      <c r="Y413" s="44">
        <f t="shared" si="146"/>
        <v>0</v>
      </c>
      <c r="Z413" s="44">
        <f t="shared" si="147"/>
        <v>0</v>
      </c>
      <c r="AA413" s="44">
        <f t="shared" si="148"/>
        <v>0</v>
      </c>
      <c r="AB413" s="44">
        <f t="shared" si="149"/>
        <v>0</v>
      </c>
      <c r="AC413" s="44">
        <f t="shared" si="150"/>
        <v>0</v>
      </c>
      <c r="AD413" s="44">
        <f t="shared" si="151"/>
        <v>0</v>
      </c>
    </row>
    <row r="414" spans="1:30" x14ac:dyDescent="0.2">
      <c r="A414" s="182">
        <v>409</v>
      </c>
      <c r="B414" s="93"/>
      <c r="C414" s="48"/>
      <c r="D414" s="39" t="str">
        <f t="shared" si="133"/>
        <v/>
      </c>
      <c r="E414" s="92"/>
      <c r="F414" s="188"/>
      <c r="G414" s="110"/>
      <c r="H414" s="47"/>
      <c r="I414" s="49">
        <f t="shared" si="134"/>
        <v>1565.7700000000004</v>
      </c>
      <c r="J414" s="183"/>
      <c r="K414" s="153">
        <f t="shared" si="135"/>
        <v>249.85000000000014</v>
      </c>
      <c r="L414" s="47"/>
      <c r="M414" s="47"/>
      <c r="N414" s="41">
        <f t="shared" si="136"/>
        <v>25.2</v>
      </c>
      <c r="O414" s="50">
        <f t="shared" si="137"/>
        <v>1590.9700000000005</v>
      </c>
      <c r="P414" s="51">
        <f t="shared" si="138"/>
        <v>409</v>
      </c>
      <c r="Q414" s="44">
        <f t="shared" si="139"/>
        <v>0</v>
      </c>
      <c r="R414" s="44">
        <f t="shared" si="140"/>
        <v>0</v>
      </c>
      <c r="S414" s="44">
        <f t="shared" si="141"/>
        <v>0</v>
      </c>
      <c r="T414" s="44">
        <f t="shared" si="142"/>
        <v>0</v>
      </c>
      <c r="U414" s="44">
        <f t="shared" si="143"/>
        <v>0</v>
      </c>
      <c r="V414" s="44">
        <f t="shared" si="144"/>
        <v>0</v>
      </c>
      <c r="W414" s="45"/>
      <c r="X414" s="44">
        <f t="shared" si="145"/>
        <v>0</v>
      </c>
      <c r="Y414" s="44">
        <f t="shared" si="146"/>
        <v>0</v>
      </c>
      <c r="Z414" s="44">
        <f t="shared" si="147"/>
        <v>0</v>
      </c>
      <c r="AA414" s="44">
        <f t="shared" si="148"/>
        <v>0</v>
      </c>
      <c r="AB414" s="44">
        <f t="shared" si="149"/>
        <v>0</v>
      </c>
      <c r="AC414" s="44">
        <f t="shared" si="150"/>
        <v>0</v>
      </c>
      <c r="AD414" s="44">
        <f t="shared" si="151"/>
        <v>0</v>
      </c>
    </row>
    <row r="415" spans="1:30" x14ac:dyDescent="0.2">
      <c r="A415" s="182">
        <v>410</v>
      </c>
      <c r="B415" s="93"/>
      <c r="C415" s="48"/>
      <c r="D415" s="39" t="str">
        <f t="shared" si="133"/>
        <v/>
      </c>
      <c r="E415" s="92"/>
      <c r="F415" s="188"/>
      <c r="G415" s="110"/>
      <c r="H415" s="47"/>
      <c r="I415" s="49">
        <f t="shared" si="134"/>
        <v>1565.7700000000004</v>
      </c>
      <c r="J415" s="183"/>
      <c r="K415" s="153">
        <f t="shared" si="135"/>
        <v>249.85000000000014</v>
      </c>
      <c r="L415" s="47"/>
      <c r="M415" s="47"/>
      <c r="N415" s="41">
        <f t="shared" si="136"/>
        <v>25.2</v>
      </c>
      <c r="O415" s="50">
        <f t="shared" si="137"/>
        <v>1590.9700000000005</v>
      </c>
      <c r="P415" s="51">
        <f t="shared" si="138"/>
        <v>410</v>
      </c>
      <c r="Q415" s="44">
        <f t="shared" si="139"/>
        <v>0</v>
      </c>
      <c r="R415" s="44">
        <f t="shared" si="140"/>
        <v>0</v>
      </c>
      <c r="S415" s="44">
        <f t="shared" si="141"/>
        <v>0</v>
      </c>
      <c r="T415" s="44">
        <f t="shared" si="142"/>
        <v>0</v>
      </c>
      <c r="U415" s="44">
        <f t="shared" si="143"/>
        <v>0</v>
      </c>
      <c r="V415" s="44">
        <f t="shared" si="144"/>
        <v>0</v>
      </c>
      <c r="W415" s="45"/>
      <c r="X415" s="44">
        <f t="shared" si="145"/>
        <v>0</v>
      </c>
      <c r="Y415" s="44">
        <f t="shared" si="146"/>
        <v>0</v>
      </c>
      <c r="Z415" s="44">
        <f t="shared" si="147"/>
        <v>0</v>
      </c>
      <c r="AA415" s="44">
        <f t="shared" si="148"/>
        <v>0</v>
      </c>
      <c r="AB415" s="44">
        <f t="shared" si="149"/>
        <v>0</v>
      </c>
      <c r="AC415" s="44">
        <f t="shared" si="150"/>
        <v>0</v>
      </c>
      <c r="AD415" s="44">
        <f t="shared" si="151"/>
        <v>0</v>
      </c>
    </row>
    <row r="416" spans="1:30" x14ac:dyDescent="0.2">
      <c r="A416" s="182">
        <v>411</v>
      </c>
      <c r="B416" s="93"/>
      <c r="C416" s="48"/>
      <c r="D416" s="39" t="str">
        <f t="shared" si="133"/>
        <v/>
      </c>
      <c r="E416" s="92"/>
      <c r="F416" s="188"/>
      <c r="G416" s="110"/>
      <c r="H416" s="47"/>
      <c r="I416" s="49">
        <f t="shared" si="134"/>
        <v>1565.7700000000004</v>
      </c>
      <c r="J416" s="183"/>
      <c r="K416" s="153">
        <f t="shared" si="135"/>
        <v>249.85000000000014</v>
      </c>
      <c r="L416" s="47"/>
      <c r="M416" s="47"/>
      <c r="N416" s="41">
        <f t="shared" si="136"/>
        <v>25.2</v>
      </c>
      <c r="O416" s="50">
        <f t="shared" si="137"/>
        <v>1590.9700000000005</v>
      </c>
      <c r="P416" s="51">
        <f t="shared" si="138"/>
        <v>411</v>
      </c>
      <c r="Q416" s="44">
        <f t="shared" si="139"/>
        <v>0</v>
      </c>
      <c r="R416" s="44">
        <f t="shared" si="140"/>
        <v>0</v>
      </c>
      <c r="S416" s="44">
        <f t="shared" si="141"/>
        <v>0</v>
      </c>
      <c r="T416" s="44">
        <f t="shared" si="142"/>
        <v>0</v>
      </c>
      <c r="U416" s="44">
        <f t="shared" si="143"/>
        <v>0</v>
      </c>
      <c r="V416" s="44">
        <f t="shared" si="144"/>
        <v>0</v>
      </c>
      <c r="W416" s="45"/>
      <c r="X416" s="44">
        <f t="shared" si="145"/>
        <v>0</v>
      </c>
      <c r="Y416" s="44">
        <f t="shared" si="146"/>
        <v>0</v>
      </c>
      <c r="Z416" s="44">
        <f t="shared" si="147"/>
        <v>0</v>
      </c>
      <c r="AA416" s="44">
        <f t="shared" si="148"/>
        <v>0</v>
      </c>
      <c r="AB416" s="44">
        <f t="shared" si="149"/>
        <v>0</v>
      </c>
      <c r="AC416" s="44">
        <f t="shared" si="150"/>
        <v>0</v>
      </c>
      <c r="AD416" s="44">
        <f t="shared" si="151"/>
        <v>0</v>
      </c>
    </row>
    <row r="417" spans="1:30" x14ac:dyDescent="0.2">
      <c r="A417" s="182">
        <v>412</v>
      </c>
      <c r="B417" s="93"/>
      <c r="C417" s="48"/>
      <c r="D417" s="39" t="str">
        <f t="shared" si="133"/>
        <v/>
      </c>
      <c r="E417" s="92"/>
      <c r="F417" s="188"/>
      <c r="G417" s="110"/>
      <c r="H417" s="47"/>
      <c r="I417" s="49">
        <f t="shared" si="134"/>
        <v>1565.7700000000004</v>
      </c>
      <c r="J417" s="183"/>
      <c r="K417" s="153">
        <f t="shared" si="135"/>
        <v>249.85000000000014</v>
      </c>
      <c r="L417" s="47"/>
      <c r="M417" s="47"/>
      <c r="N417" s="41">
        <f t="shared" si="136"/>
        <v>25.2</v>
      </c>
      <c r="O417" s="50">
        <f t="shared" si="137"/>
        <v>1590.9700000000005</v>
      </c>
      <c r="P417" s="51">
        <f t="shared" si="138"/>
        <v>412</v>
      </c>
      <c r="Q417" s="44">
        <f t="shared" si="139"/>
        <v>0</v>
      </c>
      <c r="R417" s="44">
        <f t="shared" si="140"/>
        <v>0</v>
      </c>
      <c r="S417" s="44">
        <f t="shared" si="141"/>
        <v>0</v>
      </c>
      <c r="T417" s="44">
        <f t="shared" si="142"/>
        <v>0</v>
      </c>
      <c r="U417" s="44">
        <f t="shared" si="143"/>
        <v>0</v>
      </c>
      <c r="V417" s="44">
        <f t="shared" si="144"/>
        <v>0</v>
      </c>
      <c r="W417" s="45"/>
      <c r="X417" s="44">
        <f t="shared" si="145"/>
        <v>0</v>
      </c>
      <c r="Y417" s="44">
        <f t="shared" si="146"/>
        <v>0</v>
      </c>
      <c r="Z417" s="44">
        <f t="shared" si="147"/>
        <v>0</v>
      </c>
      <c r="AA417" s="44">
        <f t="shared" si="148"/>
        <v>0</v>
      </c>
      <c r="AB417" s="44">
        <f t="shared" si="149"/>
        <v>0</v>
      </c>
      <c r="AC417" s="44">
        <f t="shared" si="150"/>
        <v>0</v>
      </c>
      <c r="AD417" s="44">
        <f t="shared" si="151"/>
        <v>0</v>
      </c>
    </row>
    <row r="418" spans="1:30" x14ac:dyDescent="0.2">
      <c r="A418" s="182">
        <v>413</v>
      </c>
      <c r="B418" s="93"/>
      <c r="C418" s="48"/>
      <c r="D418" s="39" t="str">
        <f t="shared" si="133"/>
        <v/>
      </c>
      <c r="E418" s="92"/>
      <c r="F418" s="188"/>
      <c r="G418" s="110"/>
      <c r="H418" s="47"/>
      <c r="I418" s="49">
        <f t="shared" si="134"/>
        <v>1565.7700000000004</v>
      </c>
      <c r="J418" s="183"/>
      <c r="K418" s="153">
        <f t="shared" si="135"/>
        <v>249.85000000000014</v>
      </c>
      <c r="L418" s="47"/>
      <c r="M418" s="47"/>
      <c r="N418" s="41">
        <f t="shared" si="136"/>
        <v>25.2</v>
      </c>
      <c r="O418" s="50">
        <f t="shared" si="137"/>
        <v>1590.9700000000005</v>
      </c>
      <c r="P418" s="51">
        <f t="shared" si="138"/>
        <v>413</v>
      </c>
      <c r="Q418" s="44">
        <f t="shared" si="139"/>
        <v>0</v>
      </c>
      <c r="R418" s="44">
        <f t="shared" si="140"/>
        <v>0</v>
      </c>
      <c r="S418" s="44">
        <f t="shared" si="141"/>
        <v>0</v>
      </c>
      <c r="T418" s="44">
        <f t="shared" si="142"/>
        <v>0</v>
      </c>
      <c r="U418" s="44">
        <f t="shared" si="143"/>
        <v>0</v>
      </c>
      <c r="V418" s="44">
        <f t="shared" si="144"/>
        <v>0</v>
      </c>
      <c r="W418" s="45"/>
      <c r="X418" s="44">
        <f t="shared" si="145"/>
        <v>0</v>
      </c>
      <c r="Y418" s="44">
        <f t="shared" si="146"/>
        <v>0</v>
      </c>
      <c r="Z418" s="44">
        <f t="shared" si="147"/>
        <v>0</v>
      </c>
      <c r="AA418" s="44">
        <f t="shared" si="148"/>
        <v>0</v>
      </c>
      <c r="AB418" s="44">
        <f t="shared" si="149"/>
        <v>0</v>
      </c>
      <c r="AC418" s="44">
        <f t="shared" si="150"/>
        <v>0</v>
      </c>
      <c r="AD418" s="44">
        <f t="shared" si="151"/>
        <v>0</v>
      </c>
    </row>
    <row r="419" spans="1:30" x14ac:dyDescent="0.2">
      <c r="A419" s="182">
        <v>414</v>
      </c>
      <c r="B419" s="93"/>
      <c r="C419" s="48"/>
      <c r="D419" s="39" t="str">
        <f t="shared" si="133"/>
        <v/>
      </c>
      <c r="E419" s="92"/>
      <c r="F419" s="188"/>
      <c r="G419" s="110"/>
      <c r="H419" s="47"/>
      <c r="I419" s="49">
        <f t="shared" si="134"/>
        <v>1565.7700000000004</v>
      </c>
      <c r="J419" s="183"/>
      <c r="K419" s="153">
        <f t="shared" si="135"/>
        <v>249.85000000000014</v>
      </c>
      <c r="L419" s="47"/>
      <c r="M419" s="47"/>
      <c r="N419" s="41">
        <f t="shared" si="136"/>
        <v>25.2</v>
      </c>
      <c r="O419" s="50">
        <f t="shared" si="137"/>
        <v>1590.9700000000005</v>
      </c>
      <c r="P419" s="51">
        <f t="shared" si="138"/>
        <v>414</v>
      </c>
      <c r="Q419" s="44">
        <f t="shared" si="139"/>
        <v>0</v>
      </c>
      <c r="R419" s="44">
        <f t="shared" si="140"/>
        <v>0</v>
      </c>
      <c r="S419" s="44">
        <f t="shared" si="141"/>
        <v>0</v>
      </c>
      <c r="T419" s="44">
        <f t="shared" si="142"/>
        <v>0</v>
      </c>
      <c r="U419" s="44">
        <f t="shared" si="143"/>
        <v>0</v>
      </c>
      <c r="V419" s="44">
        <f t="shared" si="144"/>
        <v>0</v>
      </c>
      <c r="W419" s="45"/>
      <c r="X419" s="44">
        <f t="shared" si="145"/>
        <v>0</v>
      </c>
      <c r="Y419" s="44">
        <f t="shared" si="146"/>
        <v>0</v>
      </c>
      <c r="Z419" s="44">
        <f t="shared" si="147"/>
        <v>0</v>
      </c>
      <c r="AA419" s="44">
        <f t="shared" si="148"/>
        <v>0</v>
      </c>
      <c r="AB419" s="44">
        <f t="shared" si="149"/>
        <v>0</v>
      </c>
      <c r="AC419" s="44">
        <f t="shared" si="150"/>
        <v>0</v>
      </c>
      <c r="AD419" s="44">
        <f t="shared" si="151"/>
        <v>0</v>
      </c>
    </row>
    <row r="420" spans="1:30" x14ac:dyDescent="0.2">
      <c r="A420" s="182">
        <v>415</v>
      </c>
      <c r="B420" s="93"/>
      <c r="C420" s="48"/>
      <c r="D420" s="39" t="str">
        <f t="shared" si="133"/>
        <v/>
      </c>
      <c r="E420" s="92"/>
      <c r="F420" s="188"/>
      <c r="G420" s="110"/>
      <c r="H420" s="47"/>
      <c r="I420" s="49">
        <f t="shared" si="134"/>
        <v>1565.7700000000004</v>
      </c>
      <c r="J420" s="183"/>
      <c r="K420" s="153">
        <f t="shared" si="135"/>
        <v>249.85000000000014</v>
      </c>
      <c r="L420" s="47"/>
      <c r="M420" s="47"/>
      <c r="N420" s="41">
        <f t="shared" si="136"/>
        <v>25.2</v>
      </c>
      <c r="O420" s="50">
        <f t="shared" si="137"/>
        <v>1590.9700000000005</v>
      </c>
      <c r="P420" s="51">
        <f t="shared" si="138"/>
        <v>415</v>
      </c>
      <c r="Q420" s="44">
        <f t="shared" si="139"/>
        <v>0</v>
      </c>
      <c r="R420" s="44">
        <f t="shared" si="140"/>
        <v>0</v>
      </c>
      <c r="S420" s="44">
        <f t="shared" si="141"/>
        <v>0</v>
      </c>
      <c r="T420" s="44">
        <f t="shared" si="142"/>
        <v>0</v>
      </c>
      <c r="U420" s="44">
        <f t="shared" si="143"/>
        <v>0</v>
      </c>
      <c r="V420" s="44">
        <f t="shared" si="144"/>
        <v>0</v>
      </c>
      <c r="W420" s="45"/>
      <c r="X420" s="44">
        <f t="shared" si="145"/>
        <v>0</v>
      </c>
      <c r="Y420" s="44">
        <f t="shared" si="146"/>
        <v>0</v>
      </c>
      <c r="Z420" s="44">
        <f t="shared" si="147"/>
        <v>0</v>
      </c>
      <c r="AA420" s="44">
        <f t="shared" si="148"/>
        <v>0</v>
      </c>
      <c r="AB420" s="44">
        <f t="shared" si="149"/>
        <v>0</v>
      </c>
      <c r="AC420" s="44">
        <f t="shared" si="150"/>
        <v>0</v>
      </c>
      <c r="AD420" s="44">
        <f t="shared" si="151"/>
        <v>0</v>
      </c>
    </row>
    <row r="421" spans="1:30" x14ac:dyDescent="0.2">
      <c r="A421" s="182">
        <v>416</v>
      </c>
      <c r="B421" s="93"/>
      <c r="C421" s="48"/>
      <c r="D421" s="39" t="str">
        <f t="shared" si="133"/>
        <v/>
      </c>
      <c r="E421" s="92"/>
      <c r="F421" s="188"/>
      <c r="G421" s="110"/>
      <c r="H421" s="47"/>
      <c r="I421" s="49">
        <f t="shared" si="134"/>
        <v>1565.7700000000004</v>
      </c>
      <c r="J421" s="183"/>
      <c r="K421" s="153">
        <f t="shared" si="135"/>
        <v>249.85000000000014</v>
      </c>
      <c r="L421" s="47"/>
      <c r="M421" s="47"/>
      <c r="N421" s="41">
        <f t="shared" si="136"/>
        <v>25.2</v>
      </c>
      <c r="O421" s="50">
        <f t="shared" si="137"/>
        <v>1590.9700000000005</v>
      </c>
      <c r="P421" s="51">
        <f t="shared" si="138"/>
        <v>416</v>
      </c>
      <c r="Q421" s="44">
        <f t="shared" si="139"/>
        <v>0</v>
      </c>
      <c r="R421" s="44">
        <f t="shared" si="140"/>
        <v>0</v>
      </c>
      <c r="S421" s="44">
        <f t="shared" si="141"/>
        <v>0</v>
      </c>
      <c r="T421" s="44">
        <f t="shared" si="142"/>
        <v>0</v>
      </c>
      <c r="U421" s="44">
        <f t="shared" si="143"/>
        <v>0</v>
      </c>
      <c r="V421" s="44">
        <f t="shared" si="144"/>
        <v>0</v>
      </c>
      <c r="W421" s="45"/>
      <c r="X421" s="44">
        <f t="shared" si="145"/>
        <v>0</v>
      </c>
      <c r="Y421" s="44">
        <f t="shared" si="146"/>
        <v>0</v>
      </c>
      <c r="Z421" s="44">
        <f t="shared" si="147"/>
        <v>0</v>
      </c>
      <c r="AA421" s="44">
        <f t="shared" si="148"/>
        <v>0</v>
      </c>
      <c r="AB421" s="44">
        <f t="shared" si="149"/>
        <v>0</v>
      </c>
      <c r="AC421" s="44">
        <f t="shared" si="150"/>
        <v>0</v>
      </c>
      <c r="AD421" s="44">
        <f t="shared" si="151"/>
        <v>0</v>
      </c>
    </row>
    <row r="422" spans="1:30" x14ac:dyDescent="0.2">
      <c r="A422" s="182">
        <v>417</v>
      </c>
      <c r="B422" s="93"/>
      <c r="C422" s="48"/>
      <c r="D422" s="39" t="str">
        <f t="shared" si="133"/>
        <v/>
      </c>
      <c r="E422" s="92"/>
      <c r="F422" s="188"/>
      <c r="G422" s="110"/>
      <c r="H422" s="47"/>
      <c r="I422" s="49">
        <f t="shared" si="134"/>
        <v>1565.7700000000004</v>
      </c>
      <c r="J422" s="183"/>
      <c r="K422" s="153">
        <f t="shared" si="135"/>
        <v>249.85000000000014</v>
      </c>
      <c r="L422" s="47"/>
      <c r="M422" s="47"/>
      <c r="N422" s="41">
        <f t="shared" si="136"/>
        <v>25.2</v>
      </c>
      <c r="O422" s="50">
        <f t="shared" si="137"/>
        <v>1590.9700000000005</v>
      </c>
      <c r="P422" s="51">
        <f t="shared" si="138"/>
        <v>417</v>
      </c>
      <c r="Q422" s="44">
        <f t="shared" si="139"/>
        <v>0</v>
      </c>
      <c r="R422" s="44">
        <f t="shared" si="140"/>
        <v>0</v>
      </c>
      <c r="S422" s="44">
        <f t="shared" si="141"/>
        <v>0</v>
      </c>
      <c r="T422" s="44">
        <f t="shared" si="142"/>
        <v>0</v>
      </c>
      <c r="U422" s="44">
        <f t="shared" si="143"/>
        <v>0</v>
      </c>
      <c r="V422" s="44">
        <f t="shared" si="144"/>
        <v>0</v>
      </c>
      <c r="W422" s="45"/>
      <c r="X422" s="44">
        <f t="shared" si="145"/>
        <v>0</v>
      </c>
      <c r="Y422" s="44">
        <f t="shared" si="146"/>
        <v>0</v>
      </c>
      <c r="Z422" s="44">
        <f t="shared" si="147"/>
        <v>0</v>
      </c>
      <c r="AA422" s="44">
        <f t="shared" si="148"/>
        <v>0</v>
      </c>
      <c r="AB422" s="44">
        <f t="shared" si="149"/>
        <v>0</v>
      </c>
      <c r="AC422" s="44">
        <f t="shared" si="150"/>
        <v>0</v>
      </c>
      <c r="AD422" s="44">
        <f t="shared" si="151"/>
        <v>0</v>
      </c>
    </row>
    <row r="423" spans="1:30" x14ac:dyDescent="0.2">
      <c r="A423" s="182">
        <v>418</v>
      </c>
      <c r="B423" s="93"/>
      <c r="C423" s="48"/>
      <c r="D423" s="39" t="str">
        <f t="shared" si="133"/>
        <v/>
      </c>
      <c r="E423" s="92"/>
      <c r="F423" s="188"/>
      <c r="G423" s="110"/>
      <c r="H423" s="47"/>
      <c r="I423" s="49">
        <f t="shared" si="134"/>
        <v>1565.7700000000004</v>
      </c>
      <c r="J423" s="183"/>
      <c r="K423" s="153">
        <f t="shared" si="135"/>
        <v>249.85000000000014</v>
      </c>
      <c r="L423" s="47"/>
      <c r="M423" s="47"/>
      <c r="N423" s="41">
        <f t="shared" si="136"/>
        <v>25.2</v>
      </c>
      <c r="O423" s="50">
        <f t="shared" si="137"/>
        <v>1590.9700000000005</v>
      </c>
      <c r="P423" s="51">
        <f t="shared" si="138"/>
        <v>418</v>
      </c>
      <c r="Q423" s="44">
        <f t="shared" si="139"/>
        <v>0</v>
      </c>
      <c r="R423" s="44">
        <f t="shared" si="140"/>
        <v>0</v>
      </c>
      <c r="S423" s="44">
        <f t="shared" si="141"/>
        <v>0</v>
      </c>
      <c r="T423" s="44">
        <f t="shared" si="142"/>
        <v>0</v>
      </c>
      <c r="U423" s="44">
        <f t="shared" si="143"/>
        <v>0</v>
      </c>
      <c r="V423" s="44">
        <f t="shared" si="144"/>
        <v>0</v>
      </c>
      <c r="W423" s="45"/>
      <c r="X423" s="44">
        <f t="shared" si="145"/>
        <v>0</v>
      </c>
      <c r="Y423" s="44">
        <f t="shared" si="146"/>
        <v>0</v>
      </c>
      <c r="Z423" s="44">
        <f t="shared" si="147"/>
        <v>0</v>
      </c>
      <c r="AA423" s="44">
        <f t="shared" si="148"/>
        <v>0</v>
      </c>
      <c r="AB423" s="44">
        <f t="shared" si="149"/>
        <v>0</v>
      </c>
      <c r="AC423" s="44">
        <f t="shared" si="150"/>
        <v>0</v>
      </c>
      <c r="AD423" s="44">
        <f t="shared" si="151"/>
        <v>0</v>
      </c>
    </row>
    <row r="424" spans="1:30" x14ac:dyDescent="0.2">
      <c r="A424" s="182">
        <v>419</v>
      </c>
      <c r="B424" s="93"/>
      <c r="C424" s="48"/>
      <c r="D424" s="39" t="str">
        <f t="shared" si="133"/>
        <v/>
      </c>
      <c r="E424" s="92"/>
      <c r="F424" s="188"/>
      <c r="G424" s="110"/>
      <c r="H424" s="47"/>
      <c r="I424" s="49">
        <f t="shared" si="134"/>
        <v>1565.7700000000004</v>
      </c>
      <c r="J424" s="183"/>
      <c r="K424" s="153">
        <f t="shared" si="135"/>
        <v>249.85000000000014</v>
      </c>
      <c r="L424" s="47"/>
      <c r="M424" s="47"/>
      <c r="N424" s="41">
        <f t="shared" si="136"/>
        <v>25.2</v>
      </c>
      <c r="O424" s="50">
        <f t="shared" si="137"/>
        <v>1590.9700000000005</v>
      </c>
      <c r="P424" s="51">
        <f t="shared" si="138"/>
        <v>419</v>
      </c>
      <c r="Q424" s="44">
        <f t="shared" si="139"/>
        <v>0</v>
      </c>
      <c r="R424" s="44">
        <f t="shared" si="140"/>
        <v>0</v>
      </c>
      <c r="S424" s="44">
        <f t="shared" si="141"/>
        <v>0</v>
      </c>
      <c r="T424" s="44">
        <f t="shared" si="142"/>
        <v>0</v>
      </c>
      <c r="U424" s="44">
        <f t="shared" si="143"/>
        <v>0</v>
      </c>
      <c r="V424" s="44">
        <f t="shared" si="144"/>
        <v>0</v>
      </c>
      <c r="W424" s="45"/>
      <c r="X424" s="44">
        <f t="shared" si="145"/>
        <v>0</v>
      </c>
      <c r="Y424" s="44">
        <f t="shared" si="146"/>
        <v>0</v>
      </c>
      <c r="Z424" s="44">
        <f t="shared" si="147"/>
        <v>0</v>
      </c>
      <c r="AA424" s="44">
        <f t="shared" si="148"/>
        <v>0</v>
      </c>
      <c r="AB424" s="44">
        <f t="shared" si="149"/>
        <v>0</v>
      </c>
      <c r="AC424" s="44">
        <f t="shared" si="150"/>
        <v>0</v>
      </c>
      <c r="AD424" s="44">
        <f t="shared" si="151"/>
        <v>0</v>
      </c>
    </row>
    <row r="425" spans="1:30" x14ac:dyDescent="0.2">
      <c r="A425" s="182">
        <v>420</v>
      </c>
      <c r="B425" s="93"/>
      <c r="C425" s="48"/>
      <c r="D425" s="39" t="str">
        <f t="shared" si="133"/>
        <v/>
      </c>
      <c r="E425" s="92"/>
      <c r="F425" s="188"/>
      <c r="G425" s="110"/>
      <c r="H425" s="47"/>
      <c r="I425" s="49">
        <f t="shared" si="134"/>
        <v>1565.7700000000004</v>
      </c>
      <c r="J425" s="183"/>
      <c r="K425" s="153">
        <f t="shared" si="135"/>
        <v>249.85000000000014</v>
      </c>
      <c r="L425" s="47"/>
      <c r="M425" s="47"/>
      <c r="N425" s="41">
        <f t="shared" si="136"/>
        <v>25.2</v>
      </c>
      <c r="O425" s="50">
        <f t="shared" si="137"/>
        <v>1590.9700000000005</v>
      </c>
      <c r="P425" s="51">
        <f t="shared" si="138"/>
        <v>420</v>
      </c>
      <c r="Q425" s="44">
        <f t="shared" si="139"/>
        <v>0</v>
      </c>
      <c r="R425" s="44">
        <f t="shared" si="140"/>
        <v>0</v>
      </c>
      <c r="S425" s="44">
        <f t="shared" si="141"/>
        <v>0</v>
      </c>
      <c r="T425" s="44">
        <f t="shared" si="142"/>
        <v>0</v>
      </c>
      <c r="U425" s="44">
        <f t="shared" si="143"/>
        <v>0</v>
      </c>
      <c r="V425" s="44">
        <f t="shared" si="144"/>
        <v>0</v>
      </c>
      <c r="W425" s="45"/>
      <c r="X425" s="44">
        <f t="shared" si="145"/>
        <v>0</v>
      </c>
      <c r="Y425" s="44">
        <f t="shared" si="146"/>
        <v>0</v>
      </c>
      <c r="Z425" s="44">
        <f t="shared" si="147"/>
        <v>0</v>
      </c>
      <c r="AA425" s="44">
        <f t="shared" si="148"/>
        <v>0</v>
      </c>
      <c r="AB425" s="44">
        <f t="shared" si="149"/>
        <v>0</v>
      </c>
      <c r="AC425" s="44">
        <f t="shared" si="150"/>
        <v>0</v>
      </c>
      <c r="AD425" s="44">
        <f t="shared" si="151"/>
        <v>0</v>
      </c>
    </row>
    <row r="426" spans="1:30" x14ac:dyDescent="0.2">
      <c r="A426" s="182">
        <v>421</v>
      </c>
      <c r="B426" s="93"/>
      <c r="C426" s="48"/>
      <c r="D426" s="39" t="str">
        <f t="shared" si="133"/>
        <v/>
      </c>
      <c r="E426" s="92"/>
      <c r="F426" s="188"/>
      <c r="G426" s="110"/>
      <c r="H426" s="47"/>
      <c r="I426" s="49">
        <f t="shared" si="134"/>
        <v>1565.7700000000004</v>
      </c>
      <c r="J426" s="183"/>
      <c r="K426" s="153">
        <f t="shared" si="135"/>
        <v>249.85000000000014</v>
      </c>
      <c r="L426" s="47"/>
      <c r="M426" s="47"/>
      <c r="N426" s="41">
        <f t="shared" si="136"/>
        <v>25.2</v>
      </c>
      <c r="O426" s="50">
        <f t="shared" si="137"/>
        <v>1590.9700000000005</v>
      </c>
      <c r="P426" s="51">
        <f t="shared" si="138"/>
        <v>421</v>
      </c>
      <c r="Q426" s="44">
        <f t="shared" si="139"/>
        <v>0</v>
      </c>
      <c r="R426" s="44">
        <f t="shared" si="140"/>
        <v>0</v>
      </c>
      <c r="S426" s="44">
        <f t="shared" si="141"/>
        <v>0</v>
      </c>
      <c r="T426" s="44">
        <f t="shared" si="142"/>
        <v>0</v>
      </c>
      <c r="U426" s="44">
        <f t="shared" si="143"/>
        <v>0</v>
      </c>
      <c r="V426" s="44">
        <f t="shared" si="144"/>
        <v>0</v>
      </c>
      <c r="W426" s="45"/>
      <c r="X426" s="44">
        <f t="shared" si="145"/>
        <v>0</v>
      </c>
      <c r="Y426" s="44">
        <f t="shared" si="146"/>
        <v>0</v>
      </c>
      <c r="Z426" s="44">
        <f t="shared" si="147"/>
        <v>0</v>
      </c>
      <c r="AA426" s="44">
        <f t="shared" si="148"/>
        <v>0</v>
      </c>
      <c r="AB426" s="44">
        <f t="shared" si="149"/>
        <v>0</v>
      </c>
      <c r="AC426" s="44">
        <f t="shared" si="150"/>
        <v>0</v>
      </c>
      <c r="AD426" s="44">
        <f t="shared" si="151"/>
        <v>0</v>
      </c>
    </row>
    <row r="427" spans="1:30" x14ac:dyDescent="0.2">
      <c r="A427" s="182">
        <v>422</v>
      </c>
      <c r="B427" s="93"/>
      <c r="C427" s="48"/>
      <c r="D427" s="39" t="str">
        <f t="shared" si="133"/>
        <v/>
      </c>
      <c r="E427" s="92"/>
      <c r="F427" s="188"/>
      <c r="G427" s="110"/>
      <c r="H427" s="47"/>
      <c r="I427" s="49">
        <f t="shared" si="134"/>
        <v>1565.7700000000004</v>
      </c>
      <c r="J427" s="183"/>
      <c r="K427" s="153">
        <f t="shared" si="135"/>
        <v>249.85000000000014</v>
      </c>
      <c r="L427" s="47"/>
      <c r="M427" s="47"/>
      <c r="N427" s="41">
        <f t="shared" si="136"/>
        <v>25.2</v>
      </c>
      <c r="O427" s="50">
        <f t="shared" si="137"/>
        <v>1590.9700000000005</v>
      </c>
      <c r="P427" s="51">
        <f t="shared" si="138"/>
        <v>422</v>
      </c>
      <c r="Q427" s="44">
        <f t="shared" si="139"/>
        <v>0</v>
      </c>
      <c r="R427" s="44">
        <f t="shared" si="140"/>
        <v>0</v>
      </c>
      <c r="S427" s="44">
        <f t="shared" si="141"/>
        <v>0</v>
      </c>
      <c r="T427" s="44">
        <f t="shared" si="142"/>
        <v>0</v>
      </c>
      <c r="U427" s="44">
        <f t="shared" si="143"/>
        <v>0</v>
      </c>
      <c r="V427" s="44">
        <f t="shared" si="144"/>
        <v>0</v>
      </c>
      <c r="W427" s="45"/>
      <c r="X427" s="44">
        <f t="shared" si="145"/>
        <v>0</v>
      </c>
      <c r="Y427" s="44">
        <f t="shared" si="146"/>
        <v>0</v>
      </c>
      <c r="Z427" s="44">
        <f t="shared" si="147"/>
        <v>0</v>
      </c>
      <c r="AA427" s="44">
        <f t="shared" si="148"/>
        <v>0</v>
      </c>
      <c r="AB427" s="44">
        <f t="shared" si="149"/>
        <v>0</v>
      </c>
      <c r="AC427" s="44">
        <f t="shared" si="150"/>
        <v>0</v>
      </c>
      <c r="AD427" s="44">
        <f t="shared" si="151"/>
        <v>0</v>
      </c>
    </row>
    <row r="428" spans="1:30" x14ac:dyDescent="0.2">
      <c r="A428" s="182">
        <v>423</v>
      </c>
      <c r="B428" s="93"/>
      <c r="C428" s="48"/>
      <c r="D428" s="39" t="str">
        <f t="shared" si="133"/>
        <v/>
      </c>
      <c r="E428" s="92"/>
      <c r="F428" s="188"/>
      <c r="G428" s="110"/>
      <c r="H428" s="47"/>
      <c r="I428" s="49">
        <f t="shared" si="134"/>
        <v>1565.7700000000004</v>
      </c>
      <c r="J428" s="183"/>
      <c r="K428" s="153">
        <f t="shared" si="135"/>
        <v>249.85000000000014</v>
      </c>
      <c r="L428" s="47"/>
      <c r="M428" s="47"/>
      <c r="N428" s="41">
        <f t="shared" si="136"/>
        <v>25.2</v>
      </c>
      <c r="O428" s="50">
        <f t="shared" si="137"/>
        <v>1590.9700000000005</v>
      </c>
      <c r="P428" s="51">
        <f t="shared" si="138"/>
        <v>423</v>
      </c>
      <c r="Q428" s="44">
        <f t="shared" si="139"/>
        <v>0</v>
      </c>
      <c r="R428" s="44">
        <f t="shared" si="140"/>
        <v>0</v>
      </c>
      <c r="S428" s="44">
        <f t="shared" si="141"/>
        <v>0</v>
      </c>
      <c r="T428" s="44">
        <f t="shared" si="142"/>
        <v>0</v>
      </c>
      <c r="U428" s="44">
        <f t="shared" si="143"/>
        <v>0</v>
      </c>
      <c r="V428" s="44">
        <f t="shared" si="144"/>
        <v>0</v>
      </c>
      <c r="W428" s="45"/>
      <c r="X428" s="44">
        <f t="shared" si="145"/>
        <v>0</v>
      </c>
      <c r="Y428" s="44">
        <f t="shared" si="146"/>
        <v>0</v>
      </c>
      <c r="Z428" s="44">
        <f t="shared" si="147"/>
        <v>0</v>
      </c>
      <c r="AA428" s="44">
        <f t="shared" si="148"/>
        <v>0</v>
      </c>
      <c r="AB428" s="44">
        <f t="shared" si="149"/>
        <v>0</v>
      </c>
      <c r="AC428" s="44">
        <f t="shared" si="150"/>
        <v>0</v>
      </c>
      <c r="AD428" s="44">
        <f t="shared" si="151"/>
        <v>0</v>
      </c>
    </row>
    <row r="429" spans="1:30" x14ac:dyDescent="0.2">
      <c r="A429" s="182">
        <v>424</v>
      </c>
      <c r="B429" s="93"/>
      <c r="C429" s="48"/>
      <c r="D429" s="39" t="str">
        <f t="shared" si="133"/>
        <v/>
      </c>
      <c r="E429" s="92"/>
      <c r="F429" s="188"/>
      <c r="G429" s="110"/>
      <c r="H429" s="47"/>
      <c r="I429" s="49">
        <f t="shared" si="134"/>
        <v>1565.7700000000004</v>
      </c>
      <c r="J429" s="183"/>
      <c r="K429" s="153">
        <f t="shared" si="135"/>
        <v>249.85000000000014</v>
      </c>
      <c r="L429" s="47"/>
      <c r="M429" s="47"/>
      <c r="N429" s="41">
        <f t="shared" si="136"/>
        <v>25.2</v>
      </c>
      <c r="O429" s="50">
        <f t="shared" si="137"/>
        <v>1590.9700000000005</v>
      </c>
      <c r="P429" s="51">
        <f t="shared" si="138"/>
        <v>424</v>
      </c>
      <c r="Q429" s="44">
        <f t="shared" si="139"/>
        <v>0</v>
      </c>
      <c r="R429" s="44">
        <f t="shared" si="140"/>
        <v>0</v>
      </c>
      <c r="S429" s="44">
        <f t="shared" si="141"/>
        <v>0</v>
      </c>
      <c r="T429" s="44">
        <f t="shared" si="142"/>
        <v>0</v>
      </c>
      <c r="U429" s="44">
        <f t="shared" si="143"/>
        <v>0</v>
      </c>
      <c r="V429" s="44">
        <f t="shared" si="144"/>
        <v>0</v>
      </c>
      <c r="W429" s="45"/>
      <c r="X429" s="44">
        <f t="shared" si="145"/>
        <v>0</v>
      </c>
      <c r="Y429" s="44">
        <f t="shared" si="146"/>
        <v>0</v>
      </c>
      <c r="Z429" s="44">
        <f t="shared" si="147"/>
        <v>0</v>
      </c>
      <c r="AA429" s="44">
        <f t="shared" si="148"/>
        <v>0</v>
      </c>
      <c r="AB429" s="44">
        <f t="shared" si="149"/>
        <v>0</v>
      </c>
      <c r="AC429" s="44">
        <f t="shared" si="150"/>
        <v>0</v>
      </c>
      <c r="AD429" s="44">
        <f t="shared" si="151"/>
        <v>0</v>
      </c>
    </row>
    <row r="430" spans="1:30" x14ac:dyDescent="0.2">
      <c r="A430" s="182">
        <v>425</v>
      </c>
      <c r="B430" s="93"/>
      <c r="C430" s="48"/>
      <c r="D430" s="39" t="str">
        <f t="shared" si="133"/>
        <v/>
      </c>
      <c r="E430" s="92"/>
      <c r="F430" s="188"/>
      <c r="G430" s="110"/>
      <c r="H430" s="47"/>
      <c r="I430" s="49">
        <f t="shared" si="134"/>
        <v>1565.7700000000004</v>
      </c>
      <c r="J430" s="183"/>
      <c r="K430" s="153">
        <f t="shared" si="135"/>
        <v>249.85000000000014</v>
      </c>
      <c r="L430" s="47"/>
      <c r="M430" s="47"/>
      <c r="N430" s="41">
        <f t="shared" si="136"/>
        <v>25.2</v>
      </c>
      <c r="O430" s="50">
        <f t="shared" si="137"/>
        <v>1590.9700000000005</v>
      </c>
      <c r="P430" s="51">
        <f t="shared" si="138"/>
        <v>425</v>
      </c>
      <c r="Q430" s="44">
        <f t="shared" si="139"/>
        <v>0</v>
      </c>
      <c r="R430" s="44">
        <f t="shared" si="140"/>
        <v>0</v>
      </c>
      <c r="S430" s="44">
        <f t="shared" si="141"/>
        <v>0</v>
      </c>
      <c r="T430" s="44">
        <f t="shared" si="142"/>
        <v>0</v>
      </c>
      <c r="U430" s="44">
        <f t="shared" si="143"/>
        <v>0</v>
      </c>
      <c r="V430" s="44">
        <f t="shared" si="144"/>
        <v>0</v>
      </c>
      <c r="W430" s="45"/>
      <c r="X430" s="44">
        <f t="shared" si="145"/>
        <v>0</v>
      </c>
      <c r="Y430" s="44">
        <f t="shared" si="146"/>
        <v>0</v>
      </c>
      <c r="Z430" s="44">
        <f t="shared" si="147"/>
        <v>0</v>
      </c>
      <c r="AA430" s="44">
        <f t="shared" si="148"/>
        <v>0</v>
      </c>
      <c r="AB430" s="44">
        <f t="shared" si="149"/>
        <v>0</v>
      </c>
      <c r="AC430" s="44">
        <f t="shared" si="150"/>
        <v>0</v>
      </c>
      <c r="AD430" s="44">
        <f t="shared" si="151"/>
        <v>0</v>
      </c>
    </row>
    <row r="431" spans="1:30" x14ac:dyDescent="0.2">
      <c r="A431" s="182">
        <v>426</v>
      </c>
      <c r="B431" s="93"/>
      <c r="C431" s="48"/>
      <c r="D431" s="39" t="str">
        <f t="shared" si="133"/>
        <v/>
      </c>
      <c r="E431" s="92"/>
      <c r="F431" s="188"/>
      <c r="G431" s="110"/>
      <c r="H431" s="47"/>
      <c r="I431" s="49">
        <f t="shared" si="134"/>
        <v>1565.7700000000004</v>
      </c>
      <c r="J431" s="183"/>
      <c r="K431" s="153">
        <f t="shared" si="135"/>
        <v>249.85000000000014</v>
      </c>
      <c r="L431" s="47"/>
      <c r="M431" s="47"/>
      <c r="N431" s="41">
        <f t="shared" si="136"/>
        <v>25.2</v>
      </c>
      <c r="O431" s="50">
        <f t="shared" si="137"/>
        <v>1590.9700000000005</v>
      </c>
      <c r="P431" s="51">
        <f t="shared" si="138"/>
        <v>426</v>
      </c>
      <c r="Q431" s="44">
        <f t="shared" si="139"/>
        <v>0</v>
      </c>
      <c r="R431" s="44">
        <f t="shared" si="140"/>
        <v>0</v>
      </c>
      <c r="S431" s="44">
        <f t="shared" si="141"/>
        <v>0</v>
      </c>
      <c r="T431" s="44">
        <f t="shared" si="142"/>
        <v>0</v>
      </c>
      <c r="U431" s="44">
        <f t="shared" si="143"/>
        <v>0</v>
      </c>
      <c r="V431" s="44">
        <f t="shared" si="144"/>
        <v>0</v>
      </c>
      <c r="W431" s="45"/>
      <c r="X431" s="44">
        <f t="shared" si="145"/>
        <v>0</v>
      </c>
      <c r="Y431" s="44">
        <f t="shared" si="146"/>
        <v>0</v>
      </c>
      <c r="Z431" s="44">
        <f t="shared" si="147"/>
        <v>0</v>
      </c>
      <c r="AA431" s="44">
        <f t="shared" si="148"/>
        <v>0</v>
      </c>
      <c r="AB431" s="44">
        <f t="shared" si="149"/>
        <v>0</v>
      </c>
      <c r="AC431" s="44">
        <f t="shared" si="150"/>
        <v>0</v>
      </c>
      <c r="AD431" s="44">
        <f t="shared" si="151"/>
        <v>0</v>
      </c>
    </row>
    <row r="432" spans="1:30" x14ac:dyDescent="0.2">
      <c r="A432" s="182">
        <v>427</v>
      </c>
      <c r="B432" s="93"/>
      <c r="C432" s="48"/>
      <c r="D432" s="39" t="str">
        <f t="shared" si="133"/>
        <v/>
      </c>
      <c r="E432" s="92"/>
      <c r="F432" s="188"/>
      <c r="G432" s="110"/>
      <c r="H432" s="47"/>
      <c r="I432" s="49">
        <f t="shared" si="134"/>
        <v>1565.7700000000004</v>
      </c>
      <c r="J432" s="183"/>
      <c r="K432" s="153">
        <f t="shared" si="135"/>
        <v>249.85000000000014</v>
      </c>
      <c r="L432" s="47"/>
      <c r="M432" s="47"/>
      <c r="N432" s="41">
        <f t="shared" si="136"/>
        <v>25.2</v>
      </c>
      <c r="O432" s="50">
        <f t="shared" si="137"/>
        <v>1590.9700000000005</v>
      </c>
      <c r="P432" s="51">
        <f t="shared" si="138"/>
        <v>427</v>
      </c>
      <c r="Q432" s="44">
        <f t="shared" si="139"/>
        <v>0</v>
      </c>
      <c r="R432" s="44">
        <f t="shared" si="140"/>
        <v>0</v>
      </c>
      <c r="S432" s="44">
        <f t="shared" si="141"/>
        <v>0</v>
      </c>
      <c r="T432" s="44">
        <f t="shared" si="142"/>
        <v>0</v>
      </c>
      <c r="U432" s="44">
        <f t="shared" si="143"/>
        <v>0</v>
      </c>
      <c r="V432" s="44">
        <f t="shared" si="144"/>
        <v>0</v>
      </c>
      <c r="W432" s="45"/>
      <c r="X432" s="44">
        <f t="shared" si="145"/>
        <v>0</v>
      </c>
      <c r="Y432" s="44">
        <f t="shared" si="146"/>
        <v>0</v>
      </c>
      <c r="Z432" s="44">
        <f t="shared" si="147"/>
        <v>0</v>
      </c>
      <c r="AA432" s="44">
        <f t="shared" si="148"/>
        <v>0</v>
      </c>
      <c r="AB432" s="44">
        <f t="shared" si="149"/>
        <v>0</v>
      </c>
      <c r="AC432" s="44">
        <f t="shared" si="150"/>
        <v>0</v>
      </c>
      <c r="AD432" s="44">
        <f t="shared" si="151"/>
        <v>0</v>
      </c>
    </row>
    <row r="433" spans="1:30" x14ac:dyDescent="0.2">
      <c r="A433" s="182">
        <v>428</v>
      </c>
      <c r="B433" s="93"/>
      <c r="C433" s="48"/>
      <c r="D433" s="39" t="str">
        <f t="shared" si="133"/>
        <v/>
      </c>
      <c r="E433" s="92"/>
      <c r="F433" s="188"/>
      <c r="G433" s="110"/>
      <c r="H433" s="47"/>
      <c r="I433" s="49">
        <f t="shared" si="134"/>
        <v>1565.7700000000004</v>
      </c>
      <c r="J433" s="183"/>
      <c r="K433" s="153">
        <f t="shared" si="135"/>
        <v>249.85000000000014</v>
      </c>
      <c r="L433" s="47"/>
      <c r="M433" s="47"/>
      <c r="N433" s="41">
        <f t="shared" si="136"/>
        <v>25.2</v>
      </c>
      <c r="O433" s="50">
        <f t="shared" si="137"/>
        <v>1590.9700000000005</v>
      </c>
      <c r="P433" s="51">
        <f t="shared" si="138"/>
        <v>428</v>
      </c>
      <c r="Q433" s="44">
        <f t="shared" si="139"/>
        <v>0</v>
      </c>
      <c r="R433" s="44">
        <f t="shared" si="140"/>
        <v>0</v>
      </c>
      <c r="S433" s="44">
        <f t="shared" si="141"/>
        <v>0</v>
      </c>
      <c r="T433" s="44">
        <f t="shared" si="142"/>
        <v>0</v>
      </c>
      <c r="U433" s="44">
        <f t="shared" si="143"/>
        <v>0</v>
      </c>
      <c r="V433" s="44">
        <f t="shared" si="144"/>
        <v>0</v>
      </c>
      <c r="W433" s="45"/>
      <c r="X433" s="44">
        <f t="shared" si="145"/>
        <v>0</v>
      </c>
      <c r="Y433" s="44">
        <f t="shared" si="146"/>
        <v>0</v>
      </c>
      <c r="Z433" s="44">
        <f t="shared" si="147"/>
        <v>0</v>
      </c>
      <c r="AA433" s="44">
        <f t="shared" si="148"/>
        <v>0</v>
      </c>
      <c r="AB433" s="44">
        <f t="shared" si="149"/>
        <v>0</v>
      </c>
      <c r="AC433" s="44">
        <f t="shared" si="150"/>
        <v>0</v>
      </c>
      <c r="AD433" s="44">
        <f t="shared" si="151"/>
        <v>0</v>
      </c>
    </row>
    <row r="434" spans="1:30" x14ac:dyDescent="0.2">
      <c r="A434" s="182">
        <v>429</v>
      </c>
      <c r="B434" s="93"/>
      <c r="C434" s="48"/>
      <c r="D434" s="39" t="str">
        <f t="shared" si="133"/>
        <v/>
      </c>
      <c r="E434" s="92"/>
      <c r="F434" s="188"/>
      <c r="G434" s="110"/>
      <c r="H434" s="47"/>
      <c r="I434" s="49">
        <f t="shared" si="134"/>
        <v>1565.7700000000004</v>
      </c>
      <c r="J434" s="183"/>
      <c r="K434" s="153">
        <f t="shared" si="135"/>
        <v>249.85000000000014</v>
      </c>
      <c r="L434" s="47"/>
      <c r="M434" s="47"/>
      <c r="N434" s="41">
        <f t="shared" si="136"/>
        <v>25.2</v>
      </c>
      <c r="O434" s="50">
        <f t="shared" si="137"/>
        <v>1590.9700000000005</v>
      </c>
      <c r="P434" s="51">
        <f t="shared" si="138"/>
        <v>429</v>
      </c>
      <c r="Q434" s="44">
        <f t="shared" si="139"/>
        <v>0</v>
      </c>
      <c r="R434" s="44">
        <f t="shared" si="140"/>
        <v>0</v>
      </c>
      <c r="S434" s="44">
        <f t="shared" si="141"/>
        <v>0</v>
      </c>
      <c r="T434" s="44">
        <f t="shared" si="142"/>
        <v>0</v>
      </c>
      <c r="U434" s="44">
        <f t="shared" si="143"/>
        <v>0</v>
      </c>
      <c r="V434" s="44">
        <f t="shared" si="144"/>
        <v>0</v>
      </c>
      <c r="W434" s="45"/>
      <c r="X434" s="44">
        <f t="shared" si="145"/>
        <v>0</v>
      </c>
      <c r="Y434" s="44">
        <f t="shared" si="146"/>
        <v>0</v>
      </c>
      <c r="Z434" s="44">
        <f t="shared" si="147"/>
        <v>0</v>
      </c>
      <c r="AA434" s="44">
        <f t="shared" si="148"/>
        <v>0</v>
      </c>
      <c r="AB434" s="44">
        <f t="shared" si="149"/>
        <v>0</v>
      </c>
      <c r="AC434" s="44">
        <f t="shared" si="150"/>
        <v>0</v>
      </c>
      <c r="AD434" s="44">
        <f t="shared" si="151"/>
        <v>0</v>
      </c>
    </row>
    <row r="435" spans="1:30" x14ac:dyDescent="0.2">
      <c r="A435" s="182">
        <v>430</v>
      </c>
      <c r="B435" s="93"/>
      <c r="C435" s="48"/>
      <c r="D435" s="39" t="str">
        <f t="shared" si="133"/>
        <v/>
      </c>
      <c r="E435" s="92"/>
      <c r="F435" s="188"/>
      <c r="G435" s="110"/>
      <c r="H435" s="47"/>
      <c r="I435" s="49">
        <f t="shared" si="134"/>
        <v>1565.7700000000004</v>
      </c>
      <c r="J435" s="183"/>
      <c r="K435" s="153">
        <f t="shared" si="135"/>
        <v>249.85000000000014</v>
      </c>
      <c r="L435" s="47"/>
      <c r="M435" s="47"/>
      <c r="N435" s="41">
        <f t="shared" si="136"/>
        <v>25.2</v>
      </c>
      <c r="O435" s="50">
        <f t="shared" si="137"/>
        <v>1590.9700000000005</v>
      </c>
      <c r="P435" s="51">
        <f t="shared" si="138"/>
        <v>430</v>
      </c>
      <c r="Q435" s="44">
        <f t="shared" si="139"/>
        <v>0</v>
      </c>
      <c r="R435" s="44">
        <f t="shared" si="140"/>
        <v>0</v>
      </c>
      <c r="S435" s="44">
        <f t="shared" si="141"/>
        <v>0</v>
      </c>
      <c r="T435" s="44">
        <f t="shared" si="142"/>
        <v>0</v>
      </c>
      <c r="U435" s="44">
        <f t="shared" si="143"/>
        <v>0</v>
      </c>
      <c r="V435" s="44">
        <f t="shared" si="144"/>
        <v>0</v>
      </c>
      <c r="W435" s="45"/>
      <c r="X435" s="44">
        <f t="shared" si="145"/>
        <v>0</v>
      </c>
      <c r="Y435" s="44">
        <f t="shared" si="146"/>
        <v>0</v>
      </c>
      <c r="Z435" s="44">
        <f t="shared" si="147"/>
        <v>0</v>
      </c>
      <c r="AA435" s="44">
        <f t="shared" si="148"/>
        <v>0</v>
      </c>
      <c r="AB435" s="44">
        <f t="shared" si="149"/>
        <v>0</v>
      </c>
      <c r="AC435" s="44">
        <f t="shared" si="150"/>
        <v>0</v>
      </c>
      <c r="AD435" s="44">
        <f t="shared" si="151"/>
        <v>0</v>
      </c>
    </row>
    <row r="436" spans="1:30" x14ac:dyDescent="0.2">
      <c r="A436" s="182">
        <v>431</v>
      </c>
      <c r="B436" s="93"/>
      <c r="C436" s="48"/>
      <c r="D436" s="39" t="str">
        <f t="shared" si="133"/>
        <v/>
      </c>
      <c r="E436" s="92"/>
      <c r="F436" s="188"/>
      <c r="G436" s="110"/>
      <c r="H436" s="47"/>
      <c r="I436" s="49">
        <f t="shared" si="134"/>
        <v>1565.7700000000004</v>
      </c>
      <c r="J436" s="183"/>
      <c r="K436" s="153">
        <f t="shared" si="135"/>
        <v>249.85000000000014</v>
      </c>
      <c r="L436" s="47"/>
      <c r="M436" s="47"/>
      <c r="N436" s="41">
        <f t="shared" si="136"/>
        <v>25.2</v>
      </c>
      <c r="O436" s="50">
        <f t="shared" si="137"/>
        <v>1590.9700000000005</v>
      </c>
      <c r="P436" s="51">
        <f t="shared" si="138"/>
        <v>431</v>
      </c>
      <c r="Q436" s="44">
        <f t="shared" si="139"/>
        <v>0</v>
      </c>
      <c r="R436" s="44">
        <f t="shared" si="140"/>
        <v>0</v>
      </c>
      <c r="S436" s="44">
        <f t="shared" si="141"/>
        <v>0</v>
      </c>
      <c r="T436" s="44">
        <f t="shared" si="142"/>
        <v>0</v>
      </c>
      <c r="U436" s="44">
        <f t="shared" si="143"/>
        <v>0</v>
      </c>
      <c r="V436" s="44">
        <f t="shared" si="144"/>
        <v>0</v>
      </c>
      <c r="W436" s="45"/>
      <c r="X436" s="44">
        <f t="shared" si="145"/>
        <v>0</v>
      </c>
      <c r="Y436" s="44">
        <f t="shared" si="146"/>
        <v>0</v>
      </c>
      <c r="Z436" s="44">
        <f t="shared" si="147"/>
        <v>0</v>
      </c>
      <c r="AA436" s="44">
        <f t="shared" si="148"/>
        <v>0</v>
      </c>
      <c r="AB436" s="44">
        <f t="shared" si="149"/>
        <v>0</v>
      </c>
      <c r="AC436" s="44">
        <f t="shared" si="150"/>
        <v>0</v>
      </c>
      <c r="AD436" s="44">
        <f t="shared" si="151"/>
        <v>0</v>
      </c>
    </row>
    <row r="437" spans="1:30" x14ac:dyDescent="0.2">
      <c r="A437" s="182">
        <v>432</v>
      </c>
      <c r="B437" s="93"/>
      <c r="C437" s="48"/>
      <c r="D437" s="39" t="str">
        <f t="shared" si="133"/>
        <v/>
      </c>
      <c r="E437" s="92"/>
      <c r="F437" s="188"/>
      <c r="G437" s="110"/>
      <c r="H437" s="47"/>
      <c r="I437" s="49">
        <f t="shared" si="134"/>
        <v>1565.7700000000004</v>
      </c>
      <c r="J437" s="183"/>
      <c r="K437" s="153">
        <f t="shared" si="135"/>
        <v>249.85000000000014</v>
      </c>
      <c r="L437" s="47"/>
      <c r="M437" s="47"/>
      <c r="N437" s="41">
        <f t="shared" si="136"/>
        <v>25.2</v>
      </c>
      <c r="O437" s="50">
        <f t="shared" si="137"/>
        <v>1590.9700000000005</v>
      </c>
      <c r="P437" s="51">
        <f t="shared" si="138"/>
        <v>432</v>
      </c>
      <c r="Q437" s="44">
        <f t="shared" si="139"/>
        <v>0</v>
      </c>
      <c r="R437" s="44">
        <f t="shared" si="140"/>
        <v>0</v>
      </c>
      <c r="S437" s="44">
        <f t="shared" si="141"/>
        <v>0</v>
      </c>
      <c r="T437" s="44">
        <f t="shared" si="142"/>
        <v>0</v>
      </c>
      <c r="U437" s="44">
        <f t="shared" si="143"/>
        <v>0</v>
      </c>
      <c r="V437" s="44">
        <f t="shared" si="144"/>
        <v>0</v>
      </c>
      <c r="W437" s="45"/>
      <c r="X437" s="44">
        <f t="shared" si="145"/>
        <v>0</v>
      </c>
      <c r="Y437" s="44">
        <f t="shared" si="146"/>
        <v>0</v>
      </c>
      <c r="Z437" s="44">
        <f t="shared" si="147"/>
        <v>0</v>
      </c>
      <c r="AA437" s="44">
        <f t="shared" si="148"/>
        <v>0</v>
      </c>
      <c r="AB437" s="44">
        <f t="shared" si="149"/>
        <v>0</v>
      </c>
      <c r="AC437" s="44">
        <f t="shared" si="150"/>
        <v>0</v>
      </c>
      <c r="AD437" s="44">
        <f t="shared" si="151"/>
        <v>0</v>
      </c>
    </row>
    <row r="438" spans="1:30" x14ac:dyDescent="0.2">
      <c r="A438" s="182">
        <v>433</v>
      </c>
      <c r="B438" s="93"/>
      <c r="C438" s="48"/>
      <c r="D438" s="39" t="str">
        <f t="shared" si="133"/>
        <v/>
      </c>
      <c r="E438" s="92"/>
      <c r="F438" s="188"/>
      <c r="G438" s="110"/>
      <c r="H438" s="47"/>
      <c r="I438" s="49">
        <f t="shared" si="134"/>
        <v>1565.7700000000004</v>
      </c>
      <c r="J438" s="183"/>
      <c r="K438" s="153">
        <f t="shared" si="135"/>
        <v>249.85000000000014</v>
      </c>
      <c r="L438" s="47"/>
      <c r="M438" s="47"/>
      <c r="N438" s="41">
        <f t="shared" si="136"/>
        <v>25.2</v>
      </c>
      <c r="O438" s="50">
        <f t="shared" si="137"/>
        <v>1590.9700000000005</v>
      </c>
      <c r="P438" s="51">
        <f t="shared" si="138"/>
        <v>433</v>
      </c>
      <c r="Q438" s="44">
        <f t="shared" si="139"/>
        <v>0</v>
      </c>
      <c r="R438" s="44">
        <f t="shared" si="140"/>
        <v>0</v>
      </c>
      <c r="S438" s="44">
        <f t="shared" si="141"/>
        <v>0</v>
      </c>
      <c r="T438" s="44">
        <f t="shared" si="142"/>
        <v>0</v>
      </c>
      <c r="U438" s="44">
        <f t="shared" si="143"/>
        <v>0</v>
      </c>
      <c r="V438" s="44">
        <f t="shared" si="144"/>
        <v>0</v>
      </c>
      <c r="W438" s="45"/>
      <c r="X438" s="44">
        <f t="shared" si="145"/>
        <v>0</v>
      </c>
      <c r="Y438" s="44">
        <f t="shared" si="146"/>
        <v>0</v>
      </c>
      <c r="Z438" s="44">
        <f t="shared" si="147"/>
        <v>0</v>
      </c>
      <c r="AA438" s="44">
        <f t="shared" si="148"/>
        <v>0</v>
      </c>
      <c r="AB438" s="44">
        <f t="shared" si="149"/>
        <v>0</v>
      </c>
      <c r="AC438" s="44">
        <f t="shared" si="150"/>
        <v>0</v>
      </c>
      <c r="AD438" s="44">
        <f t="shared" si="151"/>
        <v>0</v>
      </c>
    </row>
    <row r="439" spans="1:30" x14ac:dyDescent="0.2">
      <c r="A439" s="182">
        <v>434</v>
      </c>
      <c r="B439" s="93"/>
      <c r="C439" s="48"/>
      <c r="D439" s="39" t="str">
        <f t="shared" si="133"/>
        <v/>
      </c>
      <c r="E439" s="92"/>
      <c r="F439" s="188"/>
      <c r="G439" s="110"/>
      <c r="H439" s="47"/>
      <c r="I439" s="49">
        <f t="shared" si="134"/>
        <v>1565.7700000000004</v>
      </c>
      <c r="J439" s="183"/>
      <c r="K439" s="153">
        <f t="shared" si="135"/>
        <v>249.85000000000014</v>
      </c>
      <c r="L439" s="47"/>
      <c r="M439" s="47"/>
      <c r="N439" s="41">
        <f t="shared" si="136"/>
        <v>25.2</v>
      </c>
      <c r="O439" s="50">
        <f t="shared" si="137"/>
        <v>1590.9700000000005</v>
      </c>
      <c r="P439" s="51">
        <f t="shared" si="138"/>
        <v>434</v>
      </c>
      <c r="Q439" s="44">
        <f t="shared" si="139"/>
        <v>0</v>
      </c>
      <c r="R439" s="44">
        <f t="shared" si="140"/>
        <v>0</v>
      </c>
      <c r="S439" s="44">
        <f t="shared" si="141"/>
        <v>0</v>
      </c>
      <c r="T439" s="44">
        <f t="shared" si="142"/>
        <v>0</v>
      </c>
      <c r="U439" s="44">
        <f t="shared" si="143"/>
        <v>0</v>
      </c>
      <c r="V439" s="44">
        <f t="shared" si="144"/>
        <v>0</v>
      </c>
      <c r="W439" s="45"/>
      <c r="X439" s="44">
        <f t="shared" si="145"/>
        <v>0</v>
      </c>
      <c r="Y439" s="44">
        <f t="shared" si="146"/>
        <v>0</v>
      </c>
      <c r="Z439" s="44">
        <f t="shared" si="147"/>
        <v>0</v>
      </c>
      <c r="AA439" s="44">
        <f t="shared" si="148"/>
        <v>0</v>
      </c>
      <c r="AB439" s="44">
        <f t="shared" si="149"/>
        <v>0</v>
      </c>
      <c r="AC439" s="44">
        <f t="shared" si="150"/>
        <v>0</v>
      </c>
      <c r="AD439" s="44">
        <f t="shared" si="151"/>
        <v>0</v>
      </c>
    </row>
    <row r="440" spans="1:30" x14ac:dyDescent="0.2">
      <c r="A440" s="182">
        <v>435</v>
      </c>
      <c r="B440" s="93"/>
      <c r="C440" s="48"/>
      <c r="D440" s="39" t="str">
        <f t="shared" si="133"/>
        <v/>
      </c>
      <c r="E440" s="92"/>
      <c r="F440" s="188"/>
      <c r="G440" s="110"/>
      <c r="H440" s="47"/>
      <c r="I440" s="49">
        <f t="shared" si="134"/>
        <v>1565.7700000000004</v>
      </c>
      <c r="J440" s="183"/>
      <c r="K440" s="153">
        <f t="shared" si="135"/>
        <v>249.85000000000014</v>
      </c>
      <c r="L440" s="47"/>
      <c r="M440" s="47"/>
      <c r="N440" s="41">
        <f t="shared" si="136"/>
        <v>25.2</v>
      </c>
      <c r="O440" s="50">
        <f t="shared" si="137"/>
        <v>1590.9700000000005</v>
      </c>
      <c r="P440" s="51">
        <f t="shared" si="138"/>
        <v>435</v>
      </c>
      <c r="Q440" s="44">
        <f t="shared" si="139"/>
        <v>0</v>
      </c>
      <c r="R440" s="44">
        <f t="shared" si="140"/>
        <v>0</v>
      </c>
      <c r="S440" s="44">
        <f t="shared" si="141"/>
        <v>0</v>
      </c>
      <c r="T440" s="44">
        <f t="shared" si="142"/>
        <v>0</v>
      </c>
      <c r="U440" s="44">
        <f t="shared" si="143"/>
        <v>0</v>
      </c>
      <c r="V440" s="44">
        <f t="shared" si="144"/>
        <v>0</v>
      </c>
      <c r="W440" s="45"/>
      <c r="X440" s="44">
        <f t="shared" si="145"/>
        <v>0</v>
      </c>
      <c r="Y440" s="44">
        <f t="shared" si="146"/>
        <v>0</v>
      </c>
      <c r="Z440" s="44">
        <f t="shared" si="147"/>
        <v>0</v>
      </c>
      <c r="AA440" s="44">
        <f t="shared" si="148"/>
        <v>0</v>
      </c>
      <c r="AB440" s="44">
        <f t="shared" si="149"/>
        <v>0</v>
      </c>
      <c r="AC440" s="44">
        <f t="shared" si="150"/>
        <v>0</v>
      </c>
      <c r="AD440" s="44">
        <f t="shared" si="151"/>
        <v>0</v>
      </c>
    </row>
    <row r="441" spans="1:30" x14ac:dyDescent="0.2">
      <c r="A441" s="182">
        <v>436</v>
      </c>
      <c r="B441" s="93"/>
      <c r="C441" s="48"/>
      <c r="D441" s="39" t="str">
        <f t="shared" si="133"/>
        <v/>
      </c>
      <c r="E441" s="92"/>
      <c r="F441" s="188"/>
      <c r="G441" s="110"/>
      <c r="H441" s="47"/>
      <c r="I441" s="49">
        <f t="shared" si="134"/>
        <v>1565.7700000000004</v>
      </c>
      <c r="J441" s="183"/>
      <c r="K441" s="153">
        <f t="shared" si="135"/>
        <v>249.85000000000014</v>
      </c>
      <c r="L441" s="47"/>
      <c r="M441" s="47"/>
      <c r="N441" s="41">
        <f t="shared" si="136"/>
        <v>25.2</v>
      </c>
      <c r="O441" s="50">
        <f t="shared" si="137"/>
        <v>1590.9700000000005</v>
      </c>
      <c r="P441" s="51">
        <f t="shared" si="138"/>
        <v>436</v>
      </c>
      <c r="Q441" s="44">
        <f t="shared" si="139"/>
        <v>0</v>
      </c>
      <c r="R441" s="44">
        <f t="shared" si="140"/>
        <v>0</v>
      </c>
      <c r="S441" s="44">
        <f t="shared" si="141"/>
        <v>0</v>
      </c>
      <c r="T441" s="44">
        <f t="shared" si="142"/>
        <v>0</v>
      </c>
      <c r="U441" s="44">
        <f t="shared" si="143"/>
        <v>0</v>
      </c>
      <c r="V441" s="44">
        <f t="shared" si="144"/>
        <v>0</v>
      </c>
      <c r="W441" s="45"/>
      <c r="X441" s="44">
        <f t="shared" si="145"/>
        <v>0</v>
      </c>
      <c r="Y441" s="44">
        <f t="shared" si="146"/>
        <v>0</v>
      </c>
      <c r="Z441" s="44">
        <f t="shared" si="147"/>
        <v>0</v>
      </c>
      <c r="AA441" s="44">
        <f t="shared" si="148"/>
        <v>0</v>
      </c>
      <c r="AB441" s="44">
        <f t="shared" si="149"/>
        <v>0</v>
      </c>
      <c r="AC441" s="44">
        <f t="shared" si="150"/>
        <v>0</v>
      </c>
      <c r="AD441" s="44">
        <f t="shared" si="151"/>
        <v>0</v>
      </c>
    </row>
    <row r="442" spans="1:30" x14ac:dyDescent="0.2">
      <c r="A442" s="182">
        <v>437</v>
      </c>
      <c r="B442" s="93"/>
      <c r="C442" s="48"/>
      <c r="D442" s="39" t="str">
        <f t="shared" si="133"/>
        <v/>
      </c>
      <c r="E442" s="92"/>
      <c r="F442" s="188"/>
      <c r="G442" s="110"/>
      <c r="H442" s="47"/>
      <c r="I442" s="49">
        <f t="shared" si="134"/>
        <v>1565.7700000000004</v>
      </c>
      <c r="J442" s="183"/>
      <c r="K442" s="153">
        <f t="shared" si="135"/>
        <v>249.85000000000014</v>
      </c>
      <c r="L442" s="47"/>
      <c r="M442" s="47"/>
      <c r="N442" s="41">
        <f t="shared" si="136"/>
        <v>25.2</v>
      </c>
      <c r="O442" s="50">
        <f t="shared" si="137"/>
        <v>1590.9700000000005</v>
      </c>
      <c r="P442" s="51">
        <f t="shared" si="138"/>
        <v>437</v>
      </c>
      <c r="Q442" s="44">
        <f t="shared" si="139"/>
        <v>0</v>
      </c>
      <c r="R442" s="44">
        <f t="shared" si="140"/>
        <v>0</v>
      </c>
      <c r="S442" s="44">
        <f t="shared" si="141"/>
        <v>0</v>
      </c>
      <c r="T442" s="44">
        <f t="shared" si="142"/>
        <v>0</v>
      </c>
      <c r="U442" s="44">
        <f t="shared" si="143"/>
        <v>0</v>
      </c>
      <c r="V442" s="44">
        <f t="shared" si="144"/>
        <v>0</v>
      </c>
      <c r="W442" s="45"/>
      <c r="X442" s="44">
        <f t="shared" si="145"/>
        <v>0</v>
      </c>
      <c r="Y442" s="44">
        <f t="shared" si="146"/>
        <v>0</v>
      </c>
      <c r="Z442" s="44">
        <f t="shared" si="147"/>
        <v>0</v>
      </c>
      <c r="AA442" s="44">
        <f t="shared" si="148"/>
        <v>0</v>
      </c>
      <c r="AB442" s="44">
        <f t="shared" si="149"/>
        <v>0</v>
      </c>
      <c r="AC442" s="44">
        <f t="shared" si="150"/>
        <v>0</v>
      </c>
      <c r="AD442" s="44">
        <f t="shared" si="151"/>
        <v>0</v>
      </c>
    </row>
    <row r="443" spans="1:30" x14ac:dyDescent="0.2">
      <c r="A443" s="182">
        <v>438</v>
      </c>
      <c r="B443" s="93"/>
      <c r="C443" s="48"/>
      <c r="D443" s="39" t="str">
        <f t="shared" ref="D443:D506" si="152">+IF((G443-H443+L443-M443)=(SUM(Q443:V443)-SUM(X443:AD443)),"","VENTILATION")</f>
        <v/>
      </c>
      <c r="E443" s="92"/>
      <c r="F443" s="188"/>
      <c r="G443" s="110"/>
      <c r="H443" s="47"/>
      <c r="I443" s="49">
        <f t="shared" ref="I443:I506" si="153">+G443-H443+I442</f>
        <v>1565.7700000000004</v>
      </c>
      <c r="J443" s="183"/>
      <c r="K443" s="153">
        <f t="shared" ref="K443:K506" si="154">IF(J443&lt;&gt;"",K442+G443-H443,K442)</f>
        <v>249.85000000000014</v>
      </c>
      <c r="L443" s="47"/>
      <c r="M443" s="47"/>
      <c r="N443" s="41">
        <f t="shared" ref="N443:N506" si="155">+L443-M443+N442</f>
        <v>25.2</v>
      </c>
      <c r="O443" s="50">
        <f t="shared" ref="O443:O506" si="156">+N443+I443</f>
        <v>1590.9700000000005</v>
      </c>
      <c r="P443" s="51">
        <f t="shared" ref="P443:P506" si="157">IF(ISBLANK(A443),"",A443)</f>
        <v>438</v>
      </c>
      <c r="Q443" s="44">
        <f t="shared" ref="Q443:Q506" si="158">IF(E443=8,SUM(G443+L443),0)</f>
        <v>0</v>
      </c>
      <c r="R443" s="44">
        <f t="shared" ref="R443:R506" si="159">IF(E443=9,SUM(G443+L443),0)</f>
        <v>0</v>
      </c>
      <c r="S443" s="44">
        <f t="shared" ref="S443:S506" si="160">IF(E443=10,SUM(G443+L443),0)</f>
        <v>0</v>
      </c>
      <c r="T443" s="44">
        <f t="shared" ref="T443:T506" si="161">IF(E443=11,SUM(G443+L443),0)</f>
        <v>0</v>
      </c>
      <c r="U443" s="44">
        <f t="shared" ref="U443:U506" si="162">IF(E443=12,SUM(G443+L443),0)</f>
        <v>0</v>
      </c>
      <c r="V443" s="44">
        <f t="shared" ref="V443:V506" si="163">IF(E443=13,SUM(G443+L443),0)</f>
        <v>0</v>
      </c>
      <c r="W443" s="45"/>
      <c r="X443" s="44">
        <f t="shared" ref="X443:X506" si="164">IF(E443=1,SUM(H443+M443),0)</f>
        <v>0</v>
      </c>
      <c r="Y443" s="44">
        <f t="shared" ref="Y443:Y506" si="165">IF(E443=2,SUM(H443+M443),0)</f>
        <v>0</v>
      </c>
      <c r="Z443" s="44">
        <f t="shared" ref="Z443:Z506" si="166">IF(E443=3,SUM(H443+M443),0)</f>
        <v>0</v>
      </c>
      <c r="AA443" s="44">
        <f t="shared" ref="AA443:AA506" si="167">IF(E443=4,SUM(H443+M443),0)</f>
        <v>0</v>
      </c>
      <c r="AB443" s="44">
        <f t="shared" ref="AB443:AB506" si="168">IF(E443=5,SUM(H443+M443),0)</f>
        <v>0</v>
      </c>
      <c r="AC443" s="44">
        <f t="shared" ref="AC443:AC506" si="169">IF(E443=6,SUM(H443+M443),0)</f>
        <v>0</v>
      </c>
      <c r="AD443" s="44">
        <f t="shared" ref="AD443:AD506" si="170">IF(E443=7,SUM(H443+M443),0)</f>
        <v>0</v>
      </c>
    </row>
    <row r="444" spans="1:30" x14ac:dyDescent="0.2">
      <c r="A444" s="182">
        <v>439</v>
      </c>
      <c r="B444" s="93"/>
      <c r="C444" s="48"/>
      <c r="D444" s="39" t="str">
        <f t="shared" si="152"/>
        <v/>
      </c>
      <c r="E444" s="92"/>
      <c r="F444" s="188"/>
      <c r="G444" s="110"/>
      <c r="H444" s="47"/>
      <c r="I444" s="49">
        <f t="shared" si="153"/>
        <v>1565.7700000000004</v>
      </c>
      <c r="J444" s="183"/>
      <c r="K444" s="153">
        <f t="shared" si="154"/>
        <v>249.85000000000014</v>
      </c>
      <c r="L444" s="47"/>
      <c r="M444" s="47"/>
      <c r="N444" s="41">
        <f t="shared" si="155"/>
        <v>25.2</v>
      </c>
      <c r="O444" s="50">
        <f t="shared" si="156"/>
        <v>1590.9700000000005</v>
      </c>
      <c r="P444" s="51">
        <f t="shared" si="157"/>
        <v>439</v>
      </c>
      <c r="Q444" s="44">
        <f t="shared" si="158"/>
        <v>0</v>
      </c>
      <c r="R444" s="44">
        <f t="shared" si="159"/>
        <v>0</v>
      </c>
      <c r="S444" s="44">
        <f t="shared" si="160"/>
        <v>0</v>
      </c>
      <c r="T444" s="44">
        <f t="shared" si="161"/>
        <v>0</v>
      </c>
      <c r="U444" s="44">
        <f t="shared" si="162"/>
        <v>0</v>
      </c>
      <c r="V444" s="44">
        <f t="shared" si="163"/>
        <v>0</v>
      </c>
      <c r="W444" s="45"/>
      <c r="X444" s="44">
        <f t="shared" si="164"/>
        <v>0</v>
      </c>
      <c r="Y444" s="44">
        <f t="shared" si="165"/>
        <v>0</v>
      </c>
      <c r="Z444" s="44">
        <f t="shared" si="166"/>
        <v>0</v>
      </c>
      <c r="AA444" s="44">
        <f t="shared" si="167"/>
        <v>0</v>
      </c>
      <c r="AB444" s="44">
        <f t="shared" si="168"/>
        <v>0</v>
      </c>
      <c r="AC444" s="44">
        <f t="shared" si="169"/>
        <v>0</v>
      </c>
      <c r="AD444" s="44">
        <f t="shared" si="170"/>
        <v>0</v>
      </c>
    </row>
    <row r="445" spans="1:30" x14ac:dyDescent="0.2">
      <c r="A445" s="182">
        <v>440</v>
      </c>
      <c r="B445" s="93"/>
      <c r="C445" s="48"/>
      <c r="D445" s="39" t="str">
        <f t="shared" si="152"/>
        <v/>
      </c>
      <c r="E445" s="92"/>
      <c r="F445" s="188"/>
      <c r="G445" s="110"/>
      <c r="H445" s="47"/>
      <c r="I445" s="49">
        <f t="shared" si="153"/>
        <v>1565.7700000000004</v>
      </c>
      <c r="J445" s="183"/>
      <c r="K445" s="153">
        <f t="shared" si="154"/>
        <v>249.85000000000014</v>
      </c>
      <c r="L445" s="47"/>
      <c r="M445" s="47"/>
      <c r="N445" s="41">
        <f t="shared" si="155"/>
        <v>25.2</v>
      </c>
      <c r="O445" s="50">
        <f t="shared" si="156"/>
        <v>1590.9700000000005</v>
      </c>
      <c r="P445" s="51">
        <f t="shared" si="157"/>
        <v>440</v>
      </c>
      <c r="Q445" s="44">
        <f t="shared" si="158"/>
        <v>0</v>
      </c>
      <c r="R445" s="44">
        <f t="shared" si="159"/>
        <v>0</v>
      </c>
      <c r="S445" s="44">
        <f t="shared" si="160"/>
        <v>0</v>
      </c>
      <c r="T445" s="44">
        <f t="shared" si="161"/>
        <v>0</v>
      </c>
      <c r="U445" s="44">
        <f t="shared" si="162"/>
        <v>0</v>
      </c>
      <c r="V445" s="44">
        <f t="shared" si="163"/>
        <v>0</v>
      </c>
      <c r="W445" s="45"/>
      <c r="X445" s="44">
        <f t="shared" si="164"/>
        <v>0</v>
      </c>
      <c r="Y445" s="44">
        <f t="shared" si="165"/>
        <v>0</v>
      </c>
      <c r="Z445" s="44">
        <f t="shared" si="166"/>
        <v>0</v>
      </c>
      <c r="AA445" s="44">
        <f t="shared" si="167"/>
        <v>0</v>
      </c>
      <c r="AB445" s="44">
        <f t="shared" si="168"/>
        <v>0</v>
      </c>
      <c r="AC445" s="44">
        <f t="shared" si="169"/>
        <v>0</v>
      </c>
      <c r="AD445" s="44">
        <f t="shared" si="170"/>
        <v>0</v>
      </c>
    </row>
    <row r="446" spans="1:30" x14ac:dyDescent="0.2">
      <c r="A446" s="182">
        <v>441</v>
      </c>
      <c r="B446" s="93"/>
      <c r="C446" s="48"/>
      <c r="D446" s="39" t="str">
        <f t="shared" si="152"/>
        <v/>
      </c>
      <c r="E446" s="92"/>
      <c r="F446" s="188"/>
      <c r="G446" s="110"/>
      <c r="H446" s="47"/>
      <c r="I446" s="49">
        <f t="shared" si="153"/>
        <v>1565.7700000000004</v>
      </c>
      <c r="J446" s="183"/>
      <c r="K446" s="153">
        <f t="shared" si="154"/>
        <v>249.85000000000014</v>
      </c>
      <c r="L446" s="47"/>
      <c r="M446" s="47"/>
      <c r="N446" s="41">
        <f t="shared" si="155"/>
        <v>25.2</v>
      </c>
      <c r="O446" s="50">
        <f t="shared" si="156"/>
        <v>1590.9700000000005</v>
      </c>
      <c r="P446" s="51">
        <f t="shared" si="157"/>
        <v>441</v>
      </c>
      <c r="Q446" s="44">
        <f t="shared" si="158"/>
        <v>0</v>
      </c>
      <c r="R446" s="44">
        <f t="shared" si="159"/>
        <v>0</v>
      </c>
      <c r="S446" s="44">
        <f t="shared" si="160"/>
        <v>0</v>
      </c>
      <c r="T446" s="44">
        <f t="shared" si="161"/>
        <v>0</v>
      </c>
      <c r="U446" s="44">
        <f t="shared" si="162"/>
        <v>0</v>
      </c>
      <c r="V446" s="44">
        <f t="shared" si="163"/>
        <v>0</v>
      </c>
      <c r="W446" s="45"/>
      <c r="X446" s="44">
        <f t="shared" si="164"/>
        <v>0</v>
      </c>
      <c r="Y446" s="44">
        <f t="shared" si="165"/>
        <v>0</v>
      </c>
      <c r="Z446" s="44">
        <f t="shared" si="166"/>
        <v>0</v>
      </c>
      <c r="AA446" s="44">
        <f t="shared" si="167"/>
        <v>0</v>
      </c>
      <c r="AB446" s="44">
        <f t="shared" si="168"/>
        <v>0</v>
      </c>
      <c r="AC446" s="44">
        <f t="shared" si="169"/>
        <v>0</v>
      </c>
      <c r="AD446" s="44">
        <f t="shared" si="170"/>
        <v>0</v>
      </c>
    </row>
    <row r="447" spans="1:30" x14ac:dyDescent="0.2">
      <c r="A447" s="182">
        <v>442</v>
      </c>
      <c r="B447" s="93"/>
      <c r="C447" s="48"/>
      <c r="D447" s="39" t="str">
        <f t="shared" si="152"/>
        <v/>
      </c>
      <c r="E447" s="92"/>
      <c r="F447" s="188"/>
      <c r="G447" s="110"/>
      <c r="H447" s="47"/>
      <c r="I447" s="49">
        <f t="shared" si="153"/>
        <v>1565.7700000000004</v>
      </c>
      <c r="J447" s="183"/>
      <c r="K447" s="153">
        <f t="shared" si="154"/>
        <v>249.85000000000014</v>
      </c>
      <c r="L447" s="47"/>
      <c r="M447" s="47"/>
      <c r="N447" s="41">
        <f t="shared" si="155"/>
        <v>25.2</v>
      </c>
      <c r="O447" s="50">
        <f t="shared" si="156"/>
        <v>1590.9700000000005</v>
      </c>
      <c r="P447" s="51">
        <f t="shared" si="157"/>
        <v>442</v>
      </c>
      <c r="Q447" s="44">
        <f t="shared" si="158"/>
        <v>0</v>
      </c>
      <c r="R447" s="44">
        <f t="shared" si="159"/>
        <v>0</v>
      </c>
      <c r="S447" s="44">
        <f t="shared" si="160"/>
        <v>0</v>
      </c>
      <c r="T447" s="44">
        <f t="shared" si="161"/>
        <v>0</v>
      </c>
      <c r="U447" s="44">
        <f t="shared" si="162"/>
        <v>0</v>
      </c>
      <c r="V447" s="44">
        <f t="shared" si="163"/>
        <v>0</v>
      </c>
      <c r="W447" s="45"/>
      <c r="X447" s="44">
        <f t="shared" si="164"/>
        <v>0</v>
      </c>
      <c r="Y447" s="44">
        <f t="shared" si="165"/>
        <v>0</v>
      </c>
      <c r="Z447" s="44">
        <f t="shared" si="166"/>
        <v>0</v>
      </c>
      <c r="AA447" s="44">
        <f t="shared" si="167"/>
        <v>0</v>
      </c>
      <c r="AB447" s="44">
        <f t="shared" si="168"/>
        <v>0</v>
      </c>
      <c r="AC447" s="44">
        <f t="shared" si="169"/>
        <v>0</v>
      </c>
      <c r="AD447" s="44">
        <f t="shared" si="170"/>
        <v>0</v>
      </c>
    </row>
    <row r="448" spans="1:30" x14ac:dyDescent="0.2">
      <c r="A448" s="182">
        <v>443</v>
      </c>
      <c r="B448" s="93"/>
      <c r="C448" s="48"/>
      <c r="D448" s="39" t="str">
        <f t="shared" si="152"/>
        <v/>
      </c>
      <c r="E448" s="92"/>
      <c r="F448" s="188"/>
      <c r="G448" s="110"/>
      <c r="H448" s="47"/>
      <c r="I448" s="49">
        <f t="shared" si="153"/>
        <v>1565.7700000000004</v>
      </c>
      <c r="J448" s="183"/>
      <c r="K448" s="153">
        <f t="shared" si="154"/>
        <v>249.85000000000014</v>
      </c>
      <c r="L448" s="47"/>
      <c r="M448" s="47"/>
      <c r="N448" s="41">
        <f t="shared" si="155"/>
        <v>25.2</v>
      </c>
      <c r="O448" s="50">
        <f t="shared" si="156"/>
        <v>1590.9700000000005</v>
      </c>
      <c r="P448" s="51">
        <f t="shared" si="157"/>
        <v>443</v>
      </c>
      <c r="Q448" s="44">
        <f t="shared" si="158"/>
        <v>0</v>
      </c>
      <c r="R448" s="44">
        <f t="shared" si="159"/>
        <v>0</v>
      </c>
      <c r="S448" s="44">
        <f t="shared" si="160"/>
        <v>0</v>
      </c>
      <c r="T448" s="44">
        <f t="shared" si="161"/>
        <v>0</v>
      </c>
      <c r="U448" s="44">
        <f t="shared" si="162"/>
        <v>0</v>
      </c>
      <c r="V448" s="44">
        <f t="shared" si="163"/>
        <v>0</v>
      </c>
      <c r="W448" s="45"/>
      <c r="X448" s="44">
        <f t="shared" si="164"/>
        <v>0</v>
      </c>
      <c r="Y448" s="44">
        <f t="shared" si="165"/>
        <v>0</v>
      </c>
      <c r="Z448" s="44">
        <f t="shared" si="166"/>
        <v>0</v>
      </c>
      <c r="AA448" s="44">
        <f t="shared" si="167"/>
        <v>0</v>
      </c>
      <c r="AB448" s="44">
        <f t="shared" si="168"/>
        <v>0</v>
      </c>
      <c r="AC448" s="44">
        <f t="shared" si="169"/>
        <v>0</v>
      </c>
      <c r="AD448" s="44">
        <f t="shared" si="170"/>
        <v>0</v>
      </c>
    </row>
    <row r="449" spans="1:30" x14ac:dyDescent="0.2">
      <c r="A449" s="182">
        <v>444</v>
      </c>
      <c r="B449" s="93"/>
      <c r="C449" s="48"/>
      <c r="D449" s="39" t="str">
        <f t="shared" si="152"/>
        <v/>
      </c>
      <c r="E449" s="92"/>
      <c r="F449" s="188"/>
      <c r="G449" s="110"/>
      <c r="H449" s="47"/>
      <c r="I449" s="49">
        <f t="shared" si="153"/>
        <v>1565.7700000000004</v>
      </c>
      <c r="J449" s="183"/>
      <c r="K449" s="153">
        <f t="shared" si="154"/>
        <v>249.85000000000014</v>
      </c>
      <c r="L449" s="47"/>
      <c r="M449" s="47"/>
      <c r="N449" s="41">
        <f t="shared" si="155"/>
        <v>25.2</v>
      </c>
      <c r="O449" s="50">
        <f t="shared" si="156"/>
        <v>1590.9700000000005</v>
      </c>
      <c r="P449" s="51">
        <f t="shared" si="157"/>
        <v>444</v>
      </c>
      <c r="Q449" s="44">
        <f t="shared" si="158"/>
        <v>0</v>
      </c>
      <c r="R449" s="44">
        <f t="shared" si="159"/>
        <v>0</v>
      </c>
      <c r="S449" s="44">
        <f t="shared" si="160"/>
        <v>0</v>
      </c>
      <c r="T449" s="44">
        <f t="shared" si="161"/>
        <v>0</v>
      </c>
      <c r="U449" s="44">
        <f t="shared" si="162"/>
        <v>0</v>
      </c>
      <c r="V449" s="44">
        <f t="shared" si="163"/>
        <v>0</v>
      </c>
      <c r="W449" s="45"/>
      <c r="X449" s="44">
        <f t="shared" si="164"/>
        <v>0</v>
      </c>
      <c r="Y449" s="44">
        <f t="shared" si="165"/>
        <v>0</v>
      </c>
      <c r="Z449" s="44">
        <f t="shared" si="166"/>
        <v>0</v>
      </c>
      <c r="AA449" s="44">
        <f t="shared" si="167"/>
        <v>0</v>
      </c>
      <c r="AB449" s="44">
        <f t="shared" si="168"/>
        <v>0</v>
      </c>
      <c r="AC449" s="44">
        <f t="shared" si="169"/>
        <v>0</v>
      </c>
      <c r="AD449" s="44">
        <f t="shared" si="170"/>
        <v>0</v>
      </c>
    </row>
    <row r="450" spans="1:30" x14ac:dyDescent="0.2">
      <c r="A450" s="182">
        <v>445</v>
      </c>
      <c r="B450" s="93"/>
      <c r="C450" s="48"/>
      <c r="D450" s="39" t="str">
        <f t="shared" si="152"/>
        <v/>
      </c>
      <c r="E450" s="92"/>
      <c r="F450" s="188"/>
      <c r="G450" s="110"/>
      <c r="H450" s="47"/>
      <c r="I450" s="49">
        <f t="shared" si="153"/>
        <v>1565.7700000000004</v>
      </c>
      <c r="J450" s="183"/>
      <c r="K450" s="153">
        <f t="shared" si="154"/>
        <v>249.85000000000014</v>
      </c>
      <c r="L450" s="47"/>
      <c r="M450" s="47"/>
      <c r="N450" s="41">
        <f t="shared" si="155"/>
        <v>25.2</v>
      </c>
      <c r="O450" s="50">
        <f t="shared" si="156"/>
        <v>1590.9700000000005</v>
      </c>
      <c r="P450" s="51">
        <f t="shared" si="157"/>
        <v>445</v>
      </c>
      <c r="Q450" s="44">
        <f t="shared" si="158"/>
        <v>0</v>
      </c>
      <c r="R450" s="44">
        <f t="shared" si="159"/>
        <v>0</v>
      </c>
      <c r="S450" s="44">
        <f t="shared" si="160"/>
        <v>0</v>
      </c>
      <c r="T450" s="44">
        <f t="shared" si="161"/>
        <v>0</v>
      </c>
      <c r="U450" s="44">
        <f t="shared" si="162"/>
        <v>0</v>
      </c>
      <c r="V450" s="44">
        <f t="shared" si="163"/>
        <v>0</v>
      </c>
      <c r="W450" s="45"/>
      <c r="X450" s="44">
        <f t="shared" si="164"/>
        <v>0</v>
      </c>
      <c r="Y450" s="44">
        <f t="shared" si="165"/>
        <v>0</v>
      </c>
      <c r="Z450" s="44">
        <f t="shared" si="166"/>
        <v>0</v>
      </c>
      <c r="AA450" s="44">
        <f t="shared" si="167"/>
        <v>0</v>
      </c>
      <c r="AB450" s="44">
        <f t="shared" si="168"/>
        <v>0</v>
      </c>
      <c r="AC450" s="44">
        <f t="shared" si="169"/>
        <v>0</v>
      </c>
      <c r="AD450" s="44">
        <f t="shared" si="170"/>
        <v>0</v>
      </c>
    </row>
    <row r="451" spans="1:30" x14ac:dyDescent="0.2">
      <c r="A451" s="182">
        <v>446</v>
      </c>
      <c r="B451" s="93"/>
      <c r="C451" s="48"/>
      <c r="D451" s="39" t="str">
        <f t="shared" si="152"/>
        <v/>
      </c>
      <c r="E451" s="92"/>
      <c r="F451" s="188"/>
      <c r="G451" s="110"/>
      <c r="H451" s="47"/>
      <c r="I451" s="49">
        <f t="shared" si="153"/>
        <v>1565.7700000000004</v>
      </c>
      <c r="J451" s="183"/>
      <c r="K451" s="153">
        <f t="shared" si="154"/>
        <v>249.85000000000014</v>
      </c>
      <c r="L451" s="47"/>
      <c r="M451" s="47"/>
      <c r="N451" s="41">
        <f t="shared" si="155"/>
        <v>25.2</v>
      </c>
      <c r="O451" s="50">
        <f t="shared" si="156"/>
        <v>1590.9700000000005</v>
      </c>
      <c r="P451" s="51">
        <f t="shared" si="157"/>
        <v>446</v>
      </c>
      <c r="Q451" s="44">
        <f t="shared" si="158"/>
        <v>0</v>
      </c>
      <c r="R451" s="44">
        <f t="shared" si="159"/>
        <v>0</v>
      </c>
      <c r="S451" s="44">
        <f t="shared" si="160"/>
        <v>0</v>
      </c>
      <c r="T451" s="44">
        <f t="shared" si="161"/>
        <v>0</v>
      </c>
      <c r="U451" s="44">
        <f t="shared" si="162"/>
        <v>0</v>
      </c>
      <c r="V451" s="44">
        <f t="shared" si="163"/>
        <v>0</v>
      </c>
      <c r="W451" s="45"/>
      <c r="X451" s="44">
        <f t="shared" si="164"/>
        <v>0</v>
      </c>
      <c r="Y451" s="44">
        <f t="shared" si="165"/>
        <v>0</v>
      </c>
      <c r="Z451" s="44">
        <f t="shared" si="166"/>
        <v>0</v>
      </c>
      <c r="AA451" s="44">
        <f t="shared" si="167"/>
        <v>0</v>
      </c>
      <c r="AB451" s="44">
        <f t="shared" si="168"/>
        <v>0</v>
      </c>
      <c r="AC451" s="44">
        <f t="shared" si="169"/>
        <v>0</v>
      </c>
      <c r="AD451" s="44">
        <f t="shared" si="170"/>
        <v>0</v>
      </c>
    </row>
    <row r="452" spans="1:30" x14ac:dyDescent="0.2">
      <c r="A452" s="182">
        <v>447</v>
      </c>
      <c r="B452" s="93"/>
      <c r="C452" s="48"/>
      <c r="D452" s="39" t="str">
        <f t="shared" si="152"/>
        <v/>
      </c>
      <c r="E452" s="92"/>
      <c r="F452" s="188"/>
      <c r="G452" s="110"/>
      <c r="H452" s="47"/>
      <c r="I452" s="49">
        <f t="shared" si="153"/>
        <v>1565.7700000000004</v>
      </c>
      <c r="J452" s="183"/>
      <c r="K452" s="153">
        <f t="shared" si="154"/>
        <v>249.85000000000014</v>
      </c>
      <c r="L452" s="47"/>
      <c r="M452" s="47"/>
      <c r="N452" s="41">
        <f t="shared" si="155"/>
        <v>25.2</v>
      </c>
      <c r="O452" s="50">
        <f t="shared" si="156"/>
        <v>1590.9700000000005</v>
      </c>
      <c r="P452" s="51">
        <f t="shared" si="157"/>
        <v>447</v>
      </c>
      <c r="Q452" s="44">
        <f t="shared" si="158"/>
        <v>0</v>
      </c>
      <c r="R452" s="44">
        <f t="shared" si="159"/>
        <v>0</v>
      </c>
      <c r="S452" s="44">
        <f t="shared" si="160"/>
        <v>0</v>
      </c>
      <c r="T452" s="44">
        <f t="shared" si="161"/>
        <v>0</v>
      </c>
      <c r="U452" s="44">
        <f t="shared" si="162"/>
        <v>0</v>
      </c>
      <c r="V452" s="44">
        <f t="shared" si="163"/>
        <v>0</v>
      </c>
      <c r="W452" s="45"/>
      <c r="X452" s="44">
        <f t="shared" si="164"/>
        <v>0</v>
      </c>
      <c r="Y452" s="44">
        <f t="shared" si="165"/>
        <v>0</v>
      </c>
      <c r="Z452" s="44">
        <f t="shared" si="166"/>
        <v>0</v>
      </c>
      <c r="AA452" s="44">
        <f t="shared" si="167"/>
        <v>0</v>
      </c>
      <c r="AB452" s="44">
        <f t="shared" si="168"/>
        <v>0</v>
      </c>
      <c r="AC452" s="44">
        <f t="shared" si="169"/>
        <v>0</v>
      </c>
      <c r="AD452" s="44">
        <f t="shared" si="170"/>
        <v>0</v>
      </c>
    </row>
    <row r="453" spans="1:30" x14ac:dyDescent="0.2">
      <c r="A453" s="182">
        <v>448</v>
      </c>
      <c r="B453" s="93"/>
      <c r="C453" s="48"/>
      <c r="D453" s="39" t="str">
        <f t="shared" si="152"/>
        <v/>
      </c>
      <c r="E453" s="92"/>
      <c r="F453" s="188"/>
      <c r="G453" s="110"/>
      <c r="H453" s="47"/>
      <c r="I453" s="49">
        <f t="shared" si="153"/>
        <v>1565.7700000000004</v>
      </c>
      <c r="J453" s="183"/>
      <c r="K453" s="153">
        <f t="shared" si="154"/>
        <v>249.85000000000014</v>
      </c>
      <c r="L453" s="47"/>
      <c r="M453" s="47"/>
      <c r="N453" s="41">
        <f t="shared" si="155"/>
        <v>25.2</v>
      </c>
      <c r="O453" s="50">
        <f t="shared" si="156"/>
        <v>1590.9700000000005</v>
      </c>
      <c r="P453" s="51">
        <f t="shared" si="157"/>
        <v>448</v>
      </c>
      <c r="Q453" s="44">
        <f t="shared" si="158"/>
        <v>0</v>
      </c>
      <c r="R453" s="44">
        <f t="shared" si="159"/>
        <v>0</v>
      </c>
      <c r="S453" s="44">
        <f t="shared" si="160"/>
        <v>0</v>
      </c>
      <c r="T453" s="44">
        <f t="shared" si="161"/>
        <v>0</v>
      </c>
      <c r="U453" s="44">
        <f t="shared" si="162"/>
        <v>0</v>
      </c>
      <c r="V453" s="44">
        <f t="shared" si="163"/>
        <v>0</v>
      </c>
      <c r="W453" s="45"/>
      <c r="X453" s="44">
        <f t="shared" si="164"/>
        <v>0</v>
      </c>
      <c r="Y453" s="44">
        <f t="shared" si="165"/>
        <v>0</v>
      </c>
      <c r="Z453" s="44">
        <f t="shared" si="166"/>
        <v>0</v>
      </c>
      <c r="AA453" s="44">
        <f t="shared" si="167"/>
        <v>0</v>
      </c>
      <c r="AB453" s="44">
        <f t="shared" si="168"/>
        <v>0</v>
      </c>
      <c r="AC453" s="44">
        <f t="shared" si="169"/>
        <v>0</v>
      </c>
      <c r="AD453" s="44">
        <f t="shared" si="170"/>
        <v>0</v>
      </c>
    </row>
    <row r="454" spans="1:30" x14ac:dyDescent="0.2">
      <c r="A454" s="182">
        <v>449</v>
      </c>
      <c r="B454" s="93"/>
      <c r="C454" s="48"/>
      <c r="D454" s="39" t="str">
        <f t="shared" si="152"/>
        <v/>
      </c>
      <c r="E454" s="92"/>
      <c r="F454" s="188"/>
      <c r="G454" s="110"/>
      <c r="H454" s="47"/>
      <c r="I454" s="49">
        <f t="shared" si="153"/>
        <v>1565.7700000000004</v>
      </c>
      <c r="J454" s="183"/>
      <c r="K454" s="153">
        <f t="shared" si="154"/>
        <v>249.85000000000014</v>
      </c>
      <c r="L454" s="47"/>
      <c r="M454" s="47"/>
      <c r="N454" s="41">
        <f t="shared" si="155"/>
        <v>25.2</v>
      </c>
      <c r="O454" s="50">
        <f t="shared" si="156"/>
        <v>1590.9700000000005</v>
      </c>
      <c r="P454" s="51">
        <f t="shared" si="157"/>
        <v>449</v>
      </c>
      <c r="Q454" s="44">
        <f t="shared" si="158"/>
        <v>0</v>
      </c>
      <c r="R454" s="44">
        <f t="shared" si="159"/>
        <v>0</v>
      </c>
      <c r="S454" s="44">
        <f t="shared" si="160"/>
        <v>0</v>
      </c>
      <c r="T454" s="44">
        <f t="shared" si="161"/>
        <v>0</v>
      </c>
      <c r="U454" s="44">
        <f t="shared" si="162"/>
        <v>0</v>
      </c>
      <c r="V454" s="44">
        <f t="shared" si="163"/>
        <v>0</v>
      </c>
      <c r="W454" s="45"/>
      <c r="X454" s="44">
        <f t="shared" si="164"/>
        <v>0</v>
      </c>
      <c r="Y454" s="44">
        <f t="shared" si="165"/>
        <v>0</v>
      </c>
      <c r="Z454" s="44">
        <f t="shared" si="166"/>
        <v>0</v>
      </c>
      <c r="AA454" s="44">
        <f t="shared" si="167"/>
        <v>0</v>
      </c>
      <c r="AB454" s="44">
        <f t="shared" si="168"/>
        <v>0</v>
      </c>
      <c r="AC454" s="44">
        <f t="shared" si="169"/>
        <v>0</v>
      </c>
      <c r="AD454" s="44">
        <f t="shared" si="170"/>
        <v>0</v>
      </c>
    </row>
    <row r="455" spans="1:30" x14ac:dyDescent="0.2">
      <c r="A455" s="182">
        <v>450</v>
      </c>
      <c r="B455" s="93"/>
      <c r="C455" s="48"/>
      <c r="D455" s="39" t="str">
        <f t="shared" si="152"/>
        <v/>
      </c>
      <c r="E455" s="92"/>
      <c r="F455" s="188"/>
      <c r="G455" s="110"/>
      <c r="H455" s="47"/>
      <c r="I455" s="49">
        <f t="shared" si="153"/>
        <v>1565.7700000000004</v>
      </c>
      <c r="J455" s="183"/>
      <c r="K455" s="153">
        <f t="shared" si="154"/>
        <v>249.85000000000014</v>
      </c>
      <c r="L455" s="47"/>
      <c r="M455" s="47"/>
      <c r="N455" s="41">
        <f t="shared" si="155"/>
        <v>25.2</v>
      </c>
      <c r="O455" s="50">
        <f t="shared" si="156"/>
        <v>1590.9700000000005</v>
      </c>
      <c r="P455" s="51">
        <f t="shared" si="157"/>
        <v>450</v>
      </c>
      <c r="Q455" s="44">
        <f t="shared" si="158"/>
        <v>0</v>
      </c>
      <c r="R455" s="44">
        <f t="shared" si="159"/>
        <v>0</v>
      </c>
      <c r="S455" s="44">
        <f t="shared" si="160"/>
        <v>0</v>
      </c>
      <c r="T455" s="44">
        <f t="shared" si="161"/>
        <v>0</v>
      </c>
      <c r="U455" s="44">
        <f t="shared" si="162"/>
        <v>0</v>
      </c>
      <c r="V455" s="44">
        <f t="shared" si="163"/>
        <v>0</v>
      </c>
      <c r="W455" s="45"/>
      <c r="X455" s="44">
        <f t="shared" si="164"/>
        <v>0</v>
      </c>
      <c r="Y455" s="44">
        <f t="shared" si="165"/>
        <v>0</v>
      </c>
      <c r="Z455" s="44">
        <f t="shared" si="166"/>
        <v>0</v>
      </c>
      <c r="AA455" s="44">
        <f t="shared" si="167"/>
        <v>0</v>
      </c>
      <c r="AB455" s="44">
        <f t="shared" si="168"/>
        <v>0</v>
      </c>
      <c r="AC455" s="44">
        <f t="shared" si="169"/>
        <v>0</v>
      </c>
      <c r="AD455" s="44">
        <f t="shared" si="170"/>
        <v>0</v>
      </c>
    </row>
    <row r="456" spans="1:30" x14ac:dyDescent="0.2">
      <c r="A456" s="182">
        <v>451</v>
      </c>
      <c r="B456" s="93"/>
      <c r="C456" s="48"/>
      <c r="D456" s="39" t="str">
        <f t="shared" si="152"/>
        <v/>
      </c>
      <c r="E456" s="92"/>
      <c r="F456" s="188"/>
      <c r="G456" s="110"/>
      <c r="H456" s="47"/>
      <c r="I456" s="49">
        <f t="shared" si="153"/>
        <v>1565.7700000000004</v>
      </c>
      <c r="J456" s="183"/>
      <c r="K456" s="153">
        <f t="shared" si="154"/>
        <v>249.85000000000014</v>
      </c>
      <c r="L456" s="47"/>
      <c r="M456" s="47"/>
      <c r="N456" s="41">
        <f t="shared" si="155"/>
        <v>25.2</v>
      </c>
      <c r="O456" s="50">
        <f t="shared" si="156"/>
        <v>1590.9700000000005</v>
      </c>
      <c r="P456" s="51">
        <f t="shared" si="157"/>
        <v>451</v>
      </c>
      <c r="Q456" s="44">
        <f t="shared" si="158"/>
        <v>0</v>
      </c>
      <c r="R456" s="44">
        <f t="shared" si="159"/>
        <v>0</v>
      </c>
      <c r="S456" s="44">
        <f t="shared" si="160"/>
        <v>0</v>
      </c>
      <c r="T456" s="44">
        <f t="shared" si="161"/>
        <v>0</v>
      </c>
      <c r="U456" s="44">
        <f t="shared" si="162"/>
        <v>0</v>
      </c>
      <c r="V456" s="44">
        <f t="shared" si="163"/>
        <v>0</v>
      </c>
      <c r="W456" s="45"/>
      <c r="X456" s="44">
        <f t="shared" si="164"/>
        <v>0</v>
      </c>
      <c r="Y456" s="44">
        <f t="shared" si="165"/>
        <v>0</v>
      </c>
      <c r="Z456" s="44">
        <f t="shared" si="166"/>
        <v>0</v>
      </c>
      <c r="AA456" s="44">
        <f t="shared" si="167"/>
        <v>0</v>
      </c>
      <c r="AB456" s="44">
        <f t="shared" si="168"/>
        <v>0</v>
      </c>
      <c r="AC456" s="44">
        <f t="shared" si="169"/>
        <v>0</v>
      </c>
      <c r="AD456" s="44">
        <f t="shared" si="170"/>
        <v>0</v>
      </c>
    </row>
    <row r="457" spans="1:30" x14ac:dyDescent="0.2">
      <c r="A457" s="182">
        <v>452</v>
      </c>
      <c r="B457" s="93"/>
      <c r="C457" s="48"/>
      <c r="D457" s="39" t="str">
        <f t="shared" si="152"/>
        <v/>
      </c>
      <c r="E457" s="92"/>
      <c r="F457" s="188"/>
      <c r="G457" s="110"/>
      <c r="H457" s="47"/>
      <c r="I457" s="49">
        <f t="shared" si="153"/>
        <v>1565.7700000000004</v>
      </c>
      <c r="J457" s="183"/>
      <c r="K457" s="153">
        <f t="shared" si="154"/>
        <v>249.85000000000014</v>
      </c>
      <c r="L457" s="47"/>
      <c r="M457" s="47"/>
      <c r="N457" s="41">
        <f t="shared" si="155"/>
        <v>25.2</v>
      </c>
      <c r="O457" s="50">
        <f t="shared" si="156"/>
        <v>1590.9700000000005</v>
      </c>
      <c r="P457" s="51">
        <f t="shared" si="157"/>
        <v>452</v>
      </c>
      <c r="Q457" s="44">
        <f t="shared" si="158"/>
        <v>0</v>
      </c>
      <c r="R457" s="44">
        <f t="shared" si="159"/>
        <v>0</v>
      </c>
      <c r="S457" s="44">
        <f t="shared" si="160"/>
        <v>0</v>
      </c>
      <c r="T457" s="44">
        <f t="shared" si="161"/>
        <v>0</v>
      </c>
      <c r="U457" s="44">
        <f t="shared" si="162"/>
        <v>0</v>
      </c>
      <c r="V457" s="44">
        <f t="shared" si="163"/>
        <v>0</v>
      </c>
      <c r="W457" s="45"/>
      <c r="X457" s="44">
        <f t="shared" si="164"/>
        <v>0</v>
      </c>
      <c r="Y457" s="44">
        <f t="shared" si="165"/>
        <v>0</v>
      </c>
      <c r="Z457" s="44">
        <f t="shared" si="166"/>
        <v>0</v>
      </c>
      <c r="AA457" s="44">
        <f t="shared" si="167"/>
        <v>0</v>
      </c>
      <c r="AB457" s="44">
        <f t="shared" si="168"/>
        <v>0</v>
      </c>
      <c r="AC457" s="44">
        <f t="shared" si="169"/>
        <v>0</v>
      </c>
      <c r="AD457" s="44">
        <f t="shared" si="170"/>
        <v>0</v>
      </c>
    </row>
    <row r="458" spans="1:30" x14ac:dyDescent="0.2">
      <c r="A458" s="182">
        <v>453</v>
      </c>
      <c r="B458" s="93"/>
      <c r="C458" s="48"/>
      <c r="D458" s="39" t="str">
        <f t="shared" si="152"/>
        <v/>
      </c>
      <c r="E458" s="92"/>
      <c r="F458" s="188"/>
      <c r="G458" s="110"/>
      <c r="H458" s="47"/>
      <c r="I458" s="49">
        <f t="shared" si="153"/>
        <v>1565.7700000000004</v>
      </c>
      <c r="J458" s="183"/>
      <c r="K458" s="153">
        <f t="shared" si="154"/>
        <v>249.85000000000014</v>
      </c>
      <c r="L458" s="47"/>
      <c r="M458" s="47"/>
      <c r="N458" s="41">
        <f t="shared" si="155"/>
        <v>25.2</v>
      </c>
      <c r="O458" s="50">
        <f t="shared" si="156"/>
        <v>1590.9700000000005</v>
      </c>
      <c r="P458" s="51">
        <f t="shared" si="157"/>
        <v>453</v>
      </c>
      <c r="Q458" s="44">
        <f t="shared" si="158"/>
        <v>0</v>
      </c>
      <c r="R458" s="44">
        <f t="shared" si="159"/>
        <v>0</v>
      </c>
      <c r="S458" s="44">
        <f t="shared" si="160"/>
        <v>0</v>
      </c>
      <c r="T458" s="44">
        <f t="shared" si="161"/>
        <v>0</v>
      </c>
      <c r="U458" s="44">
        <f t="shared" si="162"/>
        <v>0</v>
      </c>
      <c r="V458" s="44">
        <f t="shared" si="163"/>
        <v>0</v>
      </c>
      <c r="W458" s="45"/>
      <c r="X458" s="44">
        <f t="shared" si="164"/>
        <v>0</v>
      </c>
      <c r="Y458" s="44">
        <f t="shared" si="165"/>
        <v>0</v>
      </c>
      <c r="Z458" s="44">
        <f t="shared" si="166"/>
        <v>0</v>
      </c>
      <c r="AA458" s="44">
        <f t="shared" si="167"/>
        <v>0</v>
      </c>
      <c r="AB458" s="44">
        <f t="shared" si="168"/>
        <v>0</v>
      </c>
      <c r="AC458" s="44">
        <f t="shared" si="169"/>
        <v>0</v>
      </c>
      <c r="AD458" s="44">
        <f t="shared" si="170"/>
        <v>0</v>
      </c>
    </row>
    <row r="459" spans="1:30" x14ac:dyDescent="0.2">
      <c r="A459" s="182">
        <v>454</v>
      </c>
      <c r="B459" s="93"/>
      <c r="C459" s="48"/>
      <c r="D459" s="39" t="str">
        <f t="shared" si="152"/>
        <v/>
      </c>
      <c r="E459" s="92"/>
      <c r="F459" s="188"/>
      <c r="G459" s="110"/>
      <c r="H459" s="47"/>
      <c r="I459" s="49">
        <f t="shared" si="153"/>
        <v>1565.7700000000004</v>
      </c>
      <c r="J459" s="183"/>
      <c r="K459" s="153">
        <f t="shared" si="154"/>
        <v>249.85000000000014</v>
      </c>
      <c r="L459" s="47"/>
      <c r="M459" s="47"/>
      <c r="N459" s="41">
        <f t="shared" si="155"/>
        <v>25.2</v>
      </c>
      <c r="O459" s="50">
        <f t="shared" si="156"/>
        <v>1590.9700000000005</v>
      </c>
      <c r="P459" s="51">
        <f t="shared" si="157"/>
        <v>454</v>
      </c>
      <c r="Q459" s="44">
        <f t="shared" si="158"/>
        <v>0</v>
      </c>
      <c r="R459" s="44">
        <f t="shared" si="159"/>
        <v>0</v>
      </c>
      <c r="S459" s="44">
        <f t="shared" si="160"/>
        <v>0</v>
      </c>
      <c r="T459" s="44">
        <f t="shared" si="161"/>
        <v>0</v>
      </c>
      <c r="U459" s="44">
        <f t="shared" si="162"/>
        <v>0</v>
      </c>
      <c r="V459" s="44">
        <f t="shared" si="163"/>
        <v>0</v>
      </c>
      <c r="W459" s="45"/>
      <c r="X459" s="44">
        <f t="shared" si="164"/>
        <v>0</v>
      </c>
      <c r="Y459" s="44">
        <f t="shared" si="165"/>
        <v>0</v>
      </c>
      <c r="Z459" s="44">
        <f t="shared" si="166"/>
        <v>0</v>
      </c>
      <c r="AA459" s="44">
        <f t="shared" si="167"/>
        <v>0</v>
      </c>
      <c r="AB459" s="44">
        <f t="shared" si="168"/>
        <v>0</v>
      </c>
      <c r="AC459" s="44">
        <f t="shared" si="169"/>
        <v>0</v>
      </c>
      <c r="AD459" s="44">
        <f t="shared" si="170"/>
        <v>0</v>
      </c>
    </row>
    <row r="460" spans="1:30" x14ac:dyDescent="0.2">
      <c r="A460" s="182">
        <v>455</v>
      </c>
      <c r="B460" s="93"/>
      <c r="C460" s="48"/>
      <c r="D460" s="39" t="str">
        <f t="shared" si="152"/>
        <v/>
      </c>
      <c r="E460" s="92"/>
      <c r="F460" s="188"/>
      <c r="G460" s="110"/>
      <c r="H460" s="47"/>
      <c r="I460" s="49">
        <f t="shared" si="153"/>
        <v>1565.7700000000004</v>
      </c>
      <c r="J460" s="183"/>
      <c r="K460" s="153">
        <f t="shared" si="154"/>
        <v>249.85000000000014</v>
      </c>
      <c r="L460" s="47"/>
      <c r="M460" s="47"/>
      <c r="N460" s="41">
        <f t="shared" si="155"/>
        <v>25.2</v>
      </c>
      <c r="O460" s="50">
        <f t="shared" si="156"/>
        <v>1590.9700000000005</v>
      </c>
      <c r="P460" s="51">
        <f t="shared" si="157"/>
        <v>455</v>
      </c>
      <c r="Q460" s="44">
        <f t="shared" si="158"/>
        <v>0</v>
      </c>
      <c r="R460" s="44">
        <f t="shared" si="159"/>
        <v>0</v>
      </c>
      <c r="S460" s="44">
        <f t="shared" si="160"/>
        <v>0</v>
      </c>
      <c r="T460" s="44">
        <f t="shared" si="161"/>
        <v>0</v>
      </c>
      <c r="U460" s="44">
        <f t="shared" si="162"/>
        <v>0</v>
      </c>
      <c r="V460" s="44">
        <f t="shared" si="163"/>
        <v>0</v>
      </c>
      <c r="W460" s="45"/>
      <c r="X460" s="44">
        <f t="shared" si="164"/>
        <v>0</v>
      </c>
      <c r="Y460" s="44">
        <f t="shared" si="165"/>
        <v>0</v>
      </c>
      <c r="Z460" s="44">
        <f t="shared" si="166"/>
        <v>0</v>
      </c>
      <c r="AA460" s="44">
        <f t="shared" si="167"/>
        <v>0</v>
      </c>
      <c r="AB460" s="44">
        <f t="shared" si="168"/>
        <v>0</v>
      </c>
      <c r="AC460" s="44">
        <f t="shared" si="169"/>
        <v>0</v>
      </c>
      <c r="AD460" s="44">
        <f t="shared" si="170"/>
        <v>0</v>
      </c>
    </row>
    <row r="461" spans="1:30" x14ac:dyDescent="0.2">
      <c r="A461" s="182">
        <v>456</v>
      </c>
      <c r="B461" s="93"/>
      <c r="C461" s="48"/>
      <c r="D461" s="39" t="str">
        <f t="shared" si="152"/>
        <v/>
      </c>
      <c r="E461" s="92"/>
      <c r="F461" s="188"/>
      <c r="G461" s="110"/>
      <c r="H461" s="47"/>
      <c r="I461" s="49">
        <f t="shared" si="153"/>
        <v>1565.7700000000004</v>
      </c>
      <c r="J461" s="183"/>
      <c r="K461" s="153">
        <f t="shared" si="154"/>
        <v>249.85000000000014</v>
      </c>
      <c r="L461" s="47"/>
      <c r="M461" s="47"/>
      <c r="N461" s="41">
        <f t="shared" si="155"/>
        <v>25.2</v>
      </c>
      <c r="O461" s="50">
        <f t="shared" si="156"/>
        <v>1590.9700000000005</v>
      </c>
      <c r="P461" s="51">
        <f t="shared" si="157"/>
        <v>456</v>
      </c>
      <c r="Q461" s="44">
        <f t="shared" si="158"/>
        <v>0</v>
      </c>
      <c r="R461" s="44">
        <f t="shared" si="159"/>
        <v>0</v>
      </c>
      <c r="S461" s="44">
        <f t="shared" si="160"/>
        <v>0</v>
      </c>
      <c r="T461" s="44">
        <f t="shared" si="161"/>
        <v>0</v>
      </c>
      <c r="U461" s="44">
        <f t="shared" si="162"/>
        <v>0</v>
      </c>
      <c r="V461" s="44">
        <f t="shared" si="163"/>
        <v>0</v>
      </c>
      <c r="W461" s="45"/>
      <c r="X461" s="44">
        <f t="shared" si="164"/>
        <v>0</v>
      </c>
      <c r="Y461" s="44">
        <f t="shared" si="165"/>
        <v>0</v>
      </c>
      <c r="Z461" s="44">
        <f t="shared" si="166"/>
        <v>0</v>
      </c>
      <c r="AA461" s="44">
        <f t="shared" si="167"/>
        <v>0</v>
      </c>
      <c r="AB461" s="44">
        <f t="shared" si="168"/>
        <v>0</v>
      </c>
      <c r="AC461" s="44">
        <f t="shared" si="169"/>
        <v>0</v>
      </c>
      <c r="AD461" s="44">
        <f t="shared" si="170"/>
        <v>0</v>
      </c>
    </row>
    <row r="462" spans="1:30" x14ac:dyDescent="0.2">
      <c r="A462" s="182">
        <v>457</v>
      </c>
      <c r="B462" s="93"/>
      <c r="C462" s="48"/>
      <c r="D462" s="39" t="str">
        <f t="shared" si="152"/>
        <v/>
      </c>
      <c r="E462" s="92"/>
      <c r="F462" s="188"/>
      <c r="G462" s="110"/>
      <c r="H462" s="47"/>
      <c r="I462" s="49">
        <f t="shared" si="153"/>
        <v>1565.7700000000004</v>
      </c>
      <c r="J462" s="183"/>
      <c r="K462" s="153">
        <f t="shared" si="154"/>
        <v>249.85000000000014</v>
      </c>
      <c r="L462" s="47"/>
      <c r="M462" s="47"/>
      <c r="N462" s="41">
        <f t="shared" si="155"/>
        <v>25.2</v>
      </c>
      <c r="O462" s="50">
        <f t="shared" si="156"/>
        <v>1590.9700000000005</v>
      </c>
      <c r="P462" s="51">
        <f t="shared" si="157"/>
        <v>457</v>
      </c>
      <c r="Q462" s="44">
        <f t="shared" si="158"/>
        <v>0</v>
      </c>
      <c r="R462" s="44">
        <f t="shared" si="159"/>
        <v>0</v>
      </c>
      <c r="S462" s="44">
        <f t="shared" si="160"/>
        <v>0</v>
      </c>
      <c r="T462" s="44">
        <f t="shared" si="161"/>
        <v>0</v>
      </c>
      <c r="U462" s="44">
        <f t="shared" si="162"/>
        <v>0</v>
      </c>
      <c r="V462" s="44">
        <f t="shared" si="163"/>
        <v>0</v>
      </c>
      <c r="W462" s="45"/>
      <c r="X462" s="44">
        <f t="shared" si="164"/>
        <v>0</v>
      </c>
      <c r="Y462" s="44">
        <f t="shared" si="165"/>
        <v>0</v>
      </c>
      <c r="Z462" s="44">
        <f t="shared" si="166"/>
        <v>0</v>
      </c>
      <c r="AA462" s="44">
        <f t="shared" si="167"/>
        <v>0</v>
      </c>
      <c r="AB462" s="44">
        <f t="shared" si="168"/>
        <v>0</v>
      </c>
      <c r="AC462" s="44">
        <f t="shared" si="169"/>
        <v>0</v>
      </c>
      <c r="AD462" s="44">
        <f t="shared" si="170"/>
        <v>0</v>
      </c>
    </row>
    <row r="463" spans="1:30" x14ac:dyDescent="0.2">
      <c r="A463" s="182">
        <v>458</v>
      </c>
      <c r="B463" s="93"/>
      <c r="C463" s="48"/>
      <c r="D463" s="39" t="str">
        <f t="shared" si="152"/>
        <v/>
      </c>
      <c r="E463" s="92"/>
      <c r="F463" s="188"/>
      <c r="G463" s="110"/>
      <c r="H463" s="47"/>
      <c r="I463" s="49">
        <f t="shared" si="153"/>
        <v>1565.7700000000004</v>
      </c>
      <c r="J463" s="183"/>
      <c r="K463" s="153">
        <f t="shared" si="154"/>
        <v>249.85000000000014</v>
      </c>
      <c r="L463" s="47"/>
      <c r="M463" s="47"/>
      <c r="N463" s="41">
        <f t="shared" si="155"/>
        <v>25.2</v>
      </c>
      <c r="O463" s="50">
        <f t="shared" si="156"/>
        <v>1590.9700000000005</v>
      </c>
      <c r="P463" s="51">
        <f t="shared" si="157"/>
        <v>458</v>
      </c>
      <c r="Q463" s="44">
        <f t="shared" si="158"/>
        <v>0</v>
      </c>
      <c r="R463" s="44">
        <f t="shared" si="159"/>
        <v>0</v>
      </c>
      <c r="S463" s="44">
        <f t="shared" si="160"/>
        <v>0</v>
      </c>
      <c r="T463" s="44">
        <f t="shared" si="161"/>
        <v>0</v>
      </c>
      <c r="U463" s="44">
        <f t="shared" si="162"/>
        <v>0</v>
      </c>
      <c r="V463" s="44">
        <f t="shared" si="163"/>
        <v>0</v>
      </c>
      <c r="W463" s="45"/>
      <c r="X463" s="44">
        <f t="shared" si="164"/>
        <v>0</v>
      </c>
      <c r="Y463" s="44">
        <f t="shared" si="165"/>
        <v>0</v>
      </c>
      <c r="Z463" s="44">
        <f t="shared" si="166"/>
        <v>0</v>
      </c>
      <c r="AA463" s="44">
        <f t="shared" si="167"/>
        <v>0</v>
      </c>
      <c r="AB463" s="44">
        <f t="shared" si="168"/>
        <v>0</v>
      </c>
      <c r="AC463" s="44">
        <f t="shared" si="169"/>
        <v>0</v>
      </c>
      <c r="AD463" s="44">
        <f t="shared" si="170"/>
        <v>0</v>
      </c>
    </row>
    <row r="464" spans="1:30" x14ac:dyDescent="0.2">
      <c r="A464" s="182">
        <v>459</v>
      </c>
      <c r="B464" s="93"/>
      <c r="C464" s="48"/>
      <c r="D464" s="39" t="str">
        <f t="shared" si="152"/>
        <v/>
      </c>
      <c r="E464" s="92"/>
      <c r="F464" s="188"/>
      <c r="G464" s="110"/>
      <c r="H464" s="47"/>
      <c r="I464" s="49">
        <f t="shared" si="153"/>
        <v>1565.7700000000004</v>
      </c>
      <c r="J464" s="183"/>
      <c r="K464" s="153">
        <f t="shared" si="154"/>
        <v>249.85000000000014</v>
      </c>
      <c r="L464" s="47"/>
      <c r="M464" s="47"/>
      <c r="N464" s="41">
        <f t="shared" si="155"/>
        <v>25.2</v>
      </c>
      <c r="O464" s="50">
        <f t="shared" si="156"/>
        <v>1590.9700000000005</v>
      </c>
      <c r="P464" s="51">
        <f t="shared" si="157"/>
        <v>459</v>
      </c>
      <c r="Q464" s="44">
        <f t="shared" si="158"/>
        <v>0</v>
      </c>
      <c r="R464" s="44">
        <f t="shared" si="159"/>
        <v>0</v>
      </c>
      <c r="S464" s="44">
        <f t="shared" si="160"/>
        <v>0</v>
      </c>
      <c r="T464" s="44">
        <f t="shared" si="161"/>
        <v>0</v>
      </c>
      <c r="U464" s="44">
        <f t="shared" si="162"/>
        <v>0</v>
      </c>
      <c r="V464" s="44">
        <f t="shared" si="163"/>
        <v>0</v>
      </c>
      <c r="W464" s="45"/>
      <c r="X464" s="44">
        <f t="shared" si="164"/>
        <v>0</v>
      </c>
      <c r="Y464" s="44">
        <f t="shared" si="165"/>
        <v>0</v>
      </c>
      <c r="Z464" s="44">
        <f t="shared" si="166"/>
        <v>0</v>
      </c>
      <c r="AA464" s="44">
        <f t="shared" si="167"/>
        <v>0</v>
      </c>
      <c r="AB464" s="44">
        <f t="shared" si="168"/>
        <v>0</v>
      </c>
      <c r="AC464" s="44">
        <f t="shared" si="169"/>
        <v>0</v>
      </c>
      <c r="AD464" s="44">
        <f t="shared" si="170"/>
        <v>0</v>
      </c>
    </row>
    <row r="465" spans="1:30" x14ac:dyDescent="0.2">
      <c r="A465" s="182">
        <v>460</v>
      </c>
      <c r="B465" s="93"/>
      <c r="C465" s="48"/>
      <c r="D465" s="39" t="str">
        <f t="shared" si="152"/>
        <v/>
      </c>
      <c r="E465" s="92"/>
      <c r="F465" s="188"/>
      <c r="G465" s="110"/>
      <c r="H465" s="47"/>
      <c r="I465" s="49">
        <f t="shared" si="153"/>
        <v>1565.7700000000004</v>
      </c>
      <c r="J465" s="183"/>
      <c r="K465" s="153">
        <f t="shared" si="154"/>
        <v>249.85000000000014</v>
      </c>
      <c r="L465" s="47"/>
      <c r="M465" s="47"/>
      <c r="N465" s="41">
        <f t="shared" si="155"/>
        <v>25.2</v>
      </c>
      <c r="O465" s="50">
        <f t="shared" si="156"/>
        <v>1590.9700000000005</v>
      </c>
      <c r="P465" s="51">
        <f t="shared" si="157"/>
        <v>460</v>
      </c>
      <c r="Q465" s="44">
        <f t="shared" si="158"/>
        <v>0</v>
      </c>
      <c r="R465" s="44">
        <f t="shared" si="159"/>
        <v>0</v>
      </c>
      <c r="S465" s="44">
        <f t="shared" si="160"/>
        <v>0</v>
      </c>
      <c r="T465" s="44">
        <f t="shared" si="161"/>
        <v>0</v>
      </c>
      <c r="U465" s="44">
        <f t="shared" si="162"/>
        <v>0</v>
      </c>
      <c r="V465" s="44">
        <f t="shared" si="163"/>
        <v>0</v>
      </c>
      <c r="W465" s="45"/>
      <c r="X465" s="44">
        <f t="shared" si="164"/>
        <v>0</v>
      </c>
      <c r="Y465" s="44">
        <f t="shared" si="165"/>
        <v>0</v>
      </c>
      <c r="Z465" s="44">
        <f t="shared" si="166"/>
        <v>0</v>
      </c>
      <c r="AA465" s="44">
        <f t="shared" si="167"/>
        <v>0</v>
      </c>
      <c r="AB465" s="44">
        <f t="shared" si="168"/>
        <v>0</v>
      </c>
      <c r="AC465" s="44">
        <f t="shared" si="169"/>
        <v>0</v>
      </c>
      <c r="AD465" s="44">
        <f t="shared" si="170"/>
        <v>0</v>
      </c>
    </row>
    <row r="466" spans="1:30" x14ac:dyDescent="0.2">
      <c r="A466" s="182">
        <v>461</v>
      </c>
      <c r="B466" s="93"/>
      <c r="C466" s="48"/>
      <c r="D466" s="39" t="str">
        <f t="shared" si="152"/>
        <v/>
      </c>
      <c r="E466" s="92"/>
      <c r="F466" s="188"/>
      <c r="G466" s="110"/>
      <c r="H466" s="47"/>
      <c r="I466" s="49">
        <f t="shared" si="153"/>
        <v>1565.7700000000004</v>
      </c>
      <c r="J466" s="183"/>
      <c r="K466" s="153">
        <f t="shared" si="154"/>
        <v>249.85000000000014</v>
      </c>
      <c r="L466" s="47"/>
      <c r="M466" s="47"/>
      <c r="N466" s="41">
        <f t="shared" si="155"/>
        <v>25.2</v>
      </c>
      <c r="O466" s="50">
        <f t="shared" si="156"/>
        <v>1590.9700000000005</v>
      </c>
      <c r="P466" s="51">
        <f t="shared" si="157"/>
        <v>461</v>
      </c>
      <c r="Q466" s="44">
        <f t="shared" si="158"/>
        <v>0</v>
      </c>
      <c r="R466" s="44">
        <f t="shared" si="159"/>
        <v>0</v>
      </c>
      <c r="S466" s="44">
        <f t="shared" si="160"/>
        <v>0</v>
      </c>
      <c r="T466" s="44">
        <f t="shared" si="161"/>
        <v>0</v>
      </c>
      <c r="U466" s="44">
        <f t="shared" si="162"/>
        <v>0</v>
      </c>
      <c r="V466" s="44">
        <f t="shared" si="163"/>
        <v>0</v>
      </c>
      <c r="W466" s="45"/>
      <c r="X466" s="44">
        <f t="shared" si="164"/>
        <v>0</v>
      </c>
      <c r="Y466" s="44">
        <f t="shared" si="165"/>
        <v>0</v>
      </c>
      <c r="Z466" s="44">
        <f t="shared" si="166"/>
        <v>0</v>
      </c>
      <c r="AA466" s="44">
        <f t="shared" si="167"/>
        <v>0</v>
      </c>
      <c r="AB466" s="44">
        <f t="shared" si="168"/>
        <v>0</v>
      </c>
      <c r="AC466" s="44">
        <f t="shared" si="169"/>
        <v>0</v>
      </c>
      <c r="AD466" s="44">
        <f t="shared" si="170"/>
        <v>0</v>
      </c>
    </row>
    <row r="467" spans="1:30" x14ac:dyDescent="0.2">
      <c r="A467" s="182">
        <v>462</v>
      </c>
      <c r="B467" s="93"/>
      <c r="C467" s="48"/>
      <c r="D467" s="39" t="str">
        <f t="shared" si="152"/>
        <v/>
      </c>
      <c r="E467" s="92"/>
      <c r="F467" s="188"/>
      <c r="G467" s="110"/>
      <c r="H467" s="47"/>
      <c r="I467" s="49">
        <f t="shared" si="153"/>
        <v>1565.7700000000004</v>
      </c>
      <c r="J467" s="183"/>
      <c r="K467" s="153">
        <f t="shared" si="154"/>
        <v>249.85000000000014</v>
      </c>
      <c r="L467" s="47"/>
      <c r="M467" s="47"/>
      <c r="N467" s="41">
        <f t="shared" si="155"/>
        <v>25.2</v>
      </c>
      <c r="O467" s="50">
        <f t="shared" si="156"/>
        <v>1590.9700000000005</v>
      </c>
      <c r="P467" s="51">
        <f t="shared" si="157"/>
        <v>462</v>
      </c>
      <c r="Q467" s="44">
        <f t="shared" si="158"/>
        <v>0</v>
      </c>
      <c r="R467" s="44">
        <f t="shared" si="159"/>
        <v>0</v>
      </c>
      <c r="S467" s="44">
        <f t="shared" si="160"/>
        <v>0</v>
      </c>
      <c r="T467" s="44">
        <f t="shared" si="161"/>
        <v>0</v>
      </c>
      <c r="U467" s="44">
        <f t="shared" si="162"/>
        <v>0</v>
      </c>
      <c r="V467" s="44">
        <f t="shared" si="163"/>
        <v>0</v>
      </c>
      <c r="W467" s="45"/>
      <c r="X467" s="44">
        <f t="shared" si="164"/>
        <v>0</v>
      </c>
      <c r="Y467" s="44">
        <f t="shared" si="165"/>
        <v>0</v>
      </c>
      <c r="Z467" s="44">
        <f t="shared" si="166"/>
        <v>0</v>
      </c>
      <c r="AA467" s="44">
        <f t="shared" si="167"/>
        <v>0</v>
      </c>
      <c r="AB467" s="44">
        <f t="shared" si="168"/>
        <v>0</v>
      </c>
      <c r="AC467" s="44">
        <f t="shared" si="169"/>
        <v>0</v>
      </c>
      <c r="AD467" s="44">
        <f t="shared" si="170"/>
        <v>0</v>
      </c>
    </row>
    <row r="468" spans="1:30" x14ac:dyDescent="0.2">
      <c r="A468" s="182">
        <v>463</v>
      </c>
      <c r="B468" s="93"/>
      <c r="C468" s="48"/>
      <c r="D468" s="39" t="str">
        <f t="shared" si="152"/>
        <v/>
      </c>
      <c r="E468" s="92"/>
      <c r="F468" s="188"/>
      <c r="G468" s="110"/>
      <c r="H468" s="47"/>
      <c r="I468" s="49">
        <f t="shared" si="153"/>
        <v>1565.7700000000004</v>
      </c>
      <c r="J468" s="183"/>
      <c r="K468" s="153">
        <f t="shared" si="154"/>
        <v>249.85000000000014</v>
      </c>
      <c r="L468" s="47"/>
      <c r="M468" s="47"/>
      <c r="N468" s="41">
        <f t="shared" si="155"/>
        <v>25.2</v>
      </c>
      <c r="O468" s="50">
        <f t="shared" si="156"/>
        <v>1590.9700000000005</v>
      </c>
      <c r="P468" s="51">
        <f t="shared" si="157"/>
        <v>463</v>
      </c>
      <c r="Q468" s="44">
        <f t="shared" si="158"/>
        <v>0</v>
      </c>
      <c r="R468" s="44">
        <f t="shared" si="159"/>
        <v>0</v>
      </c>
      <c r="S468" s="44">
        <f t="shared" si="160"/>
        <v>0</v>
      </c>
      <c r="T468" s="44">
        <f t="shared" si="161"/>
        <v>0</v>
      </c>
      <c r="U468" s="44">
        <f t="shared" si="162"/>
        <v>0</v>
      </c>
      <c r="V468" s="44">
        <f t="shared" si="163"/>
        <v>0</v>
      </c>
      <c r="W468" s="45"/>
      <c r="X468" s="44">
        <f t="shared" si="164"/>
        <v>0</v>
      </c>
      <c r="Y468" s="44">
        <f t="shared" si="165"/>
        <v>0</v>
      </c>
      <c r="Z468" s="44">
        <f t="shared" si="166"/>
        <v>0</v>
      </c>
      <c r="AA468" s="44">
        <f t="shared" si="167"/>
        <v>0</v>
      </c>
      <c r="AB468" s="44">
        <f t="shared" si="168"/>
        <v>0</v>
      </c>
      <c r="AC468" s="44">
        <f t="shared" si="169"/>
        <v>0</v>
      </c>
      <c r="AD468" s="44">
        <f t="shared" si="170"/>
        <v>0</v>
      </c>
    </row>
    <row r="469" spans="1:30" x14ac:dyDescent="0.2">
      <c r="A469" s="182">
        <v>464</v>
      </c>
      <c r="B469" s="93"/>
      <c r="C469" s="48"/>
      <c r="D469" s="39" t="str">
        <f t="shared" si="152"/>
        <v/>
      </c>
      <c r="E469" s="92"/>
      <c r="F469" s="188"/>
      <c r="G469" s="110"/>
      <c r="H469" s="47"/>
      <c r="I469" s="49">
        <f t="shared" si="153"/>
        <v>1565.7700000000004</v>
      </c>
      <c r="J469" s="183"/>
      <c r="K469" s="153">
        <f t="shared" si="154"/>
        <v>249.85000000000014</v>
      </c>
      <c r="L469" s="47"/>
      <c r="M469" s="47"/>
      <c r="N469" s="41">
        <f t="shared" si="155"/>
        <v>25.2</v>
      </c>
      <c r="O469" s="50">
        <f t="shared" si="156"/>
        <v>1590.9700000000005</v>
      </c>
      <c r="P469" s="51">
        <f t="shared" si="157"/>
        <v>464</v>
      </c>
      <c r="Q469" s="44">
        <f t="shared" si="158"/>
        <v>0</v>
      </c>
      <c r="R469" s="44">
        <f t="shared" si="159"/>
        <v>0</v>
      </c>
      <c r="S469" s="44">
        <f t="shared" si="160"/>
        <v>0</v>
      </c>
      <c r="T469" s="44">
        <f t="shared" si="161"/>
        <v>0</v>
      </c>
      <c r="U469" s="44">
        <f t="shared" si="162"/>
        <v>0</v>
      </c>
      <c r="V469" s="44">
        <f t="shared" si="163"/>
        <v>0</v>
      </c>
      <c r="W469" s="45"/>
      <c r="X469" s="44">
        <f t="shared" si="164"/>
        <v>0</v>
      </c>
      <c r="Y469" s="44">
        <f t="shared" si="165"/>
        <v>0</v>
      </c>
      <c r="Z469" s="44">
        <f t="shared" si="166"/>
        <v>0</v>
      </c>
      <c r="AA469" s="44">
        <f t="shared" si="167"/>
        <v>0</v>
      </c>
      <c r="AB469" s="44">
        <f t="shared" si="168"/>
        <v>0</v>
      </c>
      <c r="AC469" s="44">
        <f t="shared" si="169"/>
        <v>0</v>
      </c>
      <c r="AD469" s="44">
        <f t="shared" si="170"/>
        <v>0</v>
      </c>
    </row>
    <row r="470" spans="1:30" x14ac:dyDescent="0.2">
      <c r="A470" s="182">
        <v>465</v>
      </c>
      <c r="B470" s="93"/>
      <c r="C470" s="48"/>
      <c r="D470" s="39" t="str">
        <f t="shared" si="152"/>
        <v/>
      </c>
      <c r="E470" s="92"/>
      <c r="F470" s="188"/>
      <c r="G470" s="110"/>
      <c r="H470" s="47"/>
      <c r="I470" s="49">
        <f t="shared" si="153"/>
        <v>1565.7700000000004</v>
      </c>
      <c r="J470" s="183"/>
      <c r="K470" s="153">
        <f t="shared" si="154"/>
        <v>249.85000000000014</v>
      </c>
      <c r="L470" s="47"/>
      <c r="M470" s="47"/>
      <c r="N470" s="41">
        <f t="shared" si="155"/>
        <v>25.2</v>
      </c>
      <c r="O470" s="50">
        <f t="shared" si="156"/>
        <v>1590.9700000000005</v>
      </c>
      <c r="P470" s="51">
        <f t="shared" si="157"/>
        <v>465</v>
      </c>
      <c r="Q470" s="44">
        <f t="shared" si="158"/>
        <v>0</v>
      </c>
      <c r="R470" s="44">
        <f t="shared" si="159"/>
        <v>0</v>
      </c>
      <c r="S470" s="44">
        <f t="shared" si="160"/>
        <v>0</v>
      </c>
      <c r="T470" s="44">
        <f t="shared" si="161"/>
        <v>0</v>
      </c>
      <c r="U470" s="44">
        <f t="shared" si="162"/>
        <v>0</v>
      </c>
      <c r="V470" s="44">
        <f t="shared" si="163"/>
        <v>0</v>
      </c>
      <c r="W470" s="45"/>
      <c r="X470" s="44">
        <f t="shared" si="164"/>
        <v>0</v>
      </c>
      <c r="Y470" s="44">
        <f t="shared" si="165"/>
        <v>0</v>
      </c>
      <c r="Z470" s="44">
        <f t="shared" si="166"/>
        <v>0</v>
      </c>
      <c r="AA470" s="44">
        <f t="shared" si="167"/>
        <v>0</v>
      </c>
      <c r="AB470" s="44">
        <f t="shared" si="168"/>
        <v>0</v>
      </c>
      <c r="AC470" s="44">
        <f t="shared" si="169"/>
        <v>0</v>
      </c>
      <c r="AD470" s="44">
        <f t="shared" si="170"/>
        <v>0</v>
      </c>
    </row>
    <row r="471" spans="1:30" x14ac:dyDescent="0.2">
      <c r="A471" s="182">
        <v>466</v>
      </c>
      <c r="B471" s="93"/>
      <c r="C471" s="48"/>
      <c r="D471" s="39" t="str">
        <f t="shared" si="152"/>
        <v/>
      </c>
      <c r="E471" s="92"/>
      <c r="F471" s="188"/>
      <c r="G471" s="110"/>
      <c r="H471" s="47"/>
      <c r="I471" s="49">
        <f t="shared" si="153"/>
        <v>1565.7700000000004</v>
      </c>
      <c r="J471" s="183"/>
      <c r="K471" s="153">
        <f t="shared" si="154"/>
        <v>249.85000000000014</v>
      </c>
      <c r="L471" s="47"/>
      <c r="M471" s="47"/>
      <c r="N471" s="41">
        <f t="shared" si="155"/>
        <v>25.2</v>
      </c>
      <c r="O471" s="50">
        <f t="shared" si="156"/>
        <v>1590.9700000000005</v>
      </c>
      <c r="P471" s="51">
        <f t="shared" si="157"/>
        <v>466</v>
      </c>
      <c r="Q471" s="44">
        <f t="shared" si="158"/>
        <v>0</v>
      </c>
      <c r="R471" s="44">
        <f t="shared" si="159"/>
        <v>0</v>
      </c>
      <c r="S471" s="44">
        <f t="shared" si="160"/>
        <v>0</v>
      </c>
      <c r="T471" s="44">
        <f t="shared" si="161"/>
        <v>0</v>
      </c>
      <c r="U471" s="44">
        <f t="shared" si="162"/>
        <v>0</v>
      </c>
      <c r="V471" s="44">
        <f t="shared" si="163"/>
        <v>0</v>
      </c>
      <c r="W471" s="45"/>
      <c r="X471" s="44">
        <f t="shared" si="164"/>
        <v>0</v>
      </c>
      <c r="Y471" s="44">
        <f t="shared" si="165"/>
        <v>0</v>
      </c>
      <c r="Z471" s="44">
        <f t="shared" si="166"/>
        <v>0</v>
      </c>
      <c r="AA471" s="44">
        <f t="shared" si="167"/>
        <v>0</v>
      </c>
      <c r="AB471" s="44">
        <f t="shared" si="168"/>
        <v>0</v>
      </c>
      <c r="AC471" s="44">
        <f t="shared" si="169"/>
        <v>0</v>
      </c>
      <c r="AD471" s="44">
        <f t="shared" si="170"/>
        <v>0</v>
      </c>
    </row>
    <row r="472" spans="1:30" x14ac:dyDescent="0.2">
      <c r="A472" s="182">
        <v>467</v>
      </c>
      <c r="B472" s="93"/>
      <c r="C472" s="48"/>
      <c r="D472" s="39" t="str">
        <f t="shared" si="152"/>
        <v/>
      </c>
      <c r="E472" s="92"/>
      <c r="F472" s="188"/>
      <c r="G472" s="110"/>
      <c r="H472" s="47"/>
      <c r="I472" s="49">
        <f t="shared" si="153"/>
        <v>1565.7700000000004</v>
      </c>
      <c r="J472" s="183"/>
      <c r="K472" s="153">
        <f t="shared" si="154"/>
        <v>249.85000000000014</v>
      </c>
      <c r="L472" s="47"/>
      <c r="M472" s="47"/>
      <c r="N472" s="41">
        <f t="shared" si="155"/>
        <v>25.2</v>
      </c>
      <c r="O472" s="50">
        <f t="shared" si="156"/>
        <v>1590.9700000000005</v>
      </c>
      <c r="P472" s="51">
        <f t="shared" si="157"/>
        <v>467</v>
      </c>
      <c r="Q472" s="44">
        <f t="shared" si="158"/>
        <v>0</v>
      </c>
      <c r="R472" s="44">
        <f t="shared" si="159"/>
        <v>0</v>
      </c>
      <c r="S472" s="44">
        <f t="shared" si="160"/>
        <v>0</v>
      </c>
      <c r="T472" s="44">
        <f t="shared" si="161"/>
        <v>0</v>
      </c>
      <c r="U472" s="44">
        <f t="shared" si="162"/>
        <v>0</v>
      </c>
      <c r="V472" s="44">
        <f t="shared" si="163"/>
        <v>0</v>
      </c>
      <c r="W472" s="45"/>
      <c r="X472" s="44">
        <f t="shared" si="164"/>
        <v>0</v>
      </c>
      <c r="Y472" s="44">
        <f t="shared" si="165"/>
        <v>0</v>
      </c>
      <c r="Z472" s="44">
        <f t="shared" si="166"/>
        <v>0</v>
      </c>
      <c r="AA472" s="44">
        <f t="shared" si="167"/>
        <v>0</v>
      </c>
      <c r="AB472" s="44">
        <f t="shared" si="168"/>
        <v>0</v>
      </c>
      <c r="AC472" s="44">
        <f t="shared" si="169"/>
        <v>0</v>
      </c>
      <c r="AD472" s="44">
        <f t="shared" si="170"/>
        <v>0</v>
      </c>
    </row>
    <row r="473" spans="1:30" x14ac:dyDescent="0.2">
      <c r="A473" s="182">
        <v>468</v>
      </c>
      <c r="B473" s="93"/>
      <c r="C473" s="48"/>
      <c r="D473" s="39" t="str">
        <f t="shared" si="152"/>
        <v/>
      </c>
      <c r="E473" s="92"/>
      <c r="F473" s="188"/>
      <c r="G473" s="110"/>
      <c r="H473" s="47"/>
      <c r="I473" s="49">
        <f t="shared" si="153"/>
        <v>1565.7700000000004</v>
      </c>
      <c r="J473" s="183"/>
      <c r="K473" s="153">
        <f t="shared" si="154"/>
        <v>249.85000000000014</v>
      </c>
      <c r="L473" s="47"/>
      <c r="M473" s="47"/>
      <c r="N473" s="41">
        <f t="shared" si="155"/>
        <v>25.2</v>
      </c>
      <c r="O473" s="50">
        <f t="shared" si="156"/>
        <v>1590.9700000000005</v>
      </c>
      <c r="P473" s="51">
        <f t="shared" si="157"/>
        <v>468</v>
      </c>
      <c r="Q473" s="44">
        <f t="shared" si="158"/>
        <v>0</v>
      </c>
      <c r="R473" s="44">
        <f t="shared" si="159"/>
        <v>0</v>
      </c>
      <c r="S473" s="44">
        <f t="shared" si="160"/>
        <v>0</v>
      </c>
      <c r="T473" s="44">
        <f t="shared" si="161"/>
        <v>0</v>
      </c>
      <c r="U473" s="44">
        <f t="shared" si="162"/>
        <v>0</v>
      </c>
      <c r="V473" s="44">
        <f t="shared" si="163"/>
        <v>0</v>
      </c>
      <c r="W473" s="45"/>
      <c r="X473" s="44">
        <f t="shared" si="164"/>
        <v>0</v>
      </c>
      <c r="Y473" s="44">
        <f t="shared" si="165"/>
        <v>0</v>
      </c>
      <c r="Z473" s="44">
        <f t="shared" si="166"/>
        <v>0</v>
      </c>
      <c r="AA473" s="44">
        <f t="shared" si="167"/>
        <v>0</v>
      </c>
      <c r="AB473" s="44">
        <f t="shared" si="168"/>
        <v>0</v>
      </c>
      <c r="AC473" s="44">
        <f t="shared" si="169"/>
        <v>0</v>
      </c>
      <c r="AD473" s="44">
        <f t="shared" si="170"/>
        <v>0</v>
      </c>
    </row>
    <row r="474" spans="1:30" x14ac:dyDescent="0.2">
      <c r="A474" s="182">
        <v>469</v>
      </c>
      <c r="B474" s="93"/>
      <c r="C474" s="48"/>
      <c r="D474" s="39" t="str">
        <f t="shared" si="152"/>
        <v/>
      </c>
      <c r="E474" s="92"/>
      <c r="F474" s="188"/>
      <c r="G474" s="110"/>
      <c r="H474" s="47"/>
      <c r="I474" s="49">
        <f t="shared" si="153"/>
        <v>1565.7700000000004</v>
      </c>
      <c r="J474" s="183"/>
      <c r="K474" s="153">
        <f t="shared" si="154"/>
        <v>249.85000000000014</v>
      </c>
      <c r="L474" s="47"/>
      <c r="M474" s="47"/>
      <c r="N474" s="41">
        <f t="shared" si="155"/>
        <v>25.2</v>
      </c>
      <c r="O474" s="50">
        <f t="shared" si="156"/>
        <v>1590.9700000000005</v>
      </c>
      <c r="P474" s="51">
        <f t="shared" si="157"/>
        <v>469</v>
      </c>
      <c r="Q474" s="44">
        <f t="shared" si="158"/>
        <v>0</v>
      </c>
      <c r="R474" s="44">
        <f t="shared" si="159"/>
        <v>0</v>
      </c>
      <c r="S474" s="44">
        <f t="shared" si="160"/>
        <v>0</v>
      </c>
      <c r="T474" s="44">
        <f t="shared" si="161"/>
        <v>0</v>
      </c>
      <c r="U474" s="44">
        <f t="shared" si="162"/>
        <v>0</v>
      </c>
      <c r="V474" s="44">
        <f t="shared" si="163"/>
        <v>0</v>
      </c>
      <c r="W474" s="45"/>
      <c r="X474" s="44">
        <f t="shared" si="164"/>
        <v>0</v>
      </c>
      <c r="Y474" s="44">
        <f t="shared" si="165"/>
        <v>0</v>
      </c>
      <c r="Z474" s="44">
        <f t="shared" si="166"/>
        <v>0</v>
      </c>
      <c r="AA474" s="44">
        <f t="shared" si="167"/>
        <v>0</v>
      </c>
      <c r="AB474" s="44">
        <f t="shared" si="168"/>
        <v>0</v>
      </c>
      <c r="AC474" s="44">
        <f t="shared" si="169"/>
        <v>0</v>
      </c>
      <c r="AD474" s="44">
        <f t="shared" si="170"/>
        <v>0</v>
      </c>
    </row>
    <row r="475" spans="1:30" x14ac:dyDescent="0.2">
      <c r="A475" s="182">
        <v>470</v>
      </c>
      <c r="B475" s="93"/>
      <c r="C475" s="48"/>
      <c r="D475" s="39" t="str">
        <f t="shared" si="152"/>
        <v/>
      </c>
      <c r="E475" s="92"/>
      <c r="F475" s="188"/>
      <c r="G475" s="110"/>
      <c r="H475" s="47"/>
      <c r="I475" s="49">
        <f t="shared" si="153"/>
        <v>1565.7700000000004</v>
      </c>
      <c r="J475" s="183"/>
      <c r="K475" s="153">
        <f t="shared" si="154"/>
        <v>249.85000000000014</v>
      </c>
      <c r="L475" s="47"/>
      <c r="M475" s="47"/>
      <c r="N475" s="41">
        <f t="shared" si="155"/>
        <v>25.2</v>
      </c>
      <c r="O475" s="50">
        <f t="shared" si="156"/>
        <v>1590.9700000000005</v>
      </c>
      <c r="P475" s="51">
        <f t="shared" si="157"/>
        <v>470</v>
      </c>
      <c r="Q475" s="44">
        <f t="shared" si="158"/>
        <v>0</v>
      </c>
      <c r="R475" s="44">
        <f t="shared" si="159"/>
        <v>0</v>
      </c>
      <c r="S475" s="44">
        <f t="shared" si="160"/>
        <v>0</v>
      </c>
      <c r="T475" s="44">
        <f t="shared" si="161"/>
        <v>0</v>
      </c>
      <c r="U475" s="44">
        <f t="shared" si="162"/>
        <v>0</v>
      </c>
      <c r="V475" s="44">
        <f t="shared" si="163"/>
        <v>0</v>
      </c>
      <c r="W475" s="45"/>
      <c r="X475" s="44">
        <f t="shared" si="164"/>
        <v>0</v>
      </c>
      <c r="Y475" s="44">
        <f t="shared" si="165"/>
        <v>0</v>
      </c>
      <c r="Z475" s="44">
        <f t="shared" si="166"/>
        <v>0</v>
      </c>
      <c r="AA475" s="44">
        <f t="shared" si="167"/>
        <v>0</v>
      </c>
      <c r="AB475" s="44">
        <f t="shared" si="168"/>
        <v>0</v>
      </c>
      <c r="AC475" s="44">
        <f t="shared" si="169"/>
        <v>0</v>
      </c>
      <c r="AD475" s="44">
        <f t="shared" si="170"/>
        <v>0</v>
      </c>
    </row>
    <row r="476" spans="1:30" x14ac:dyDescent="0.2">
      <c r="A476" s="182">
        <v>471</v>
      </c>
      <c r="B476" s="93"/>
      <c r="C476" s="48"/>
      <c r="D476" s="39" t="str">
        <f t="shared" si="152"/>
        <v/>
      </c>
      <c r="E476" s="92"/>
      <c r="F476" s="188"/>
      <c r="G476" s="110"/>
      <c r="H476" s="47"/>
      <c r="I476" s="49">
        <f t="shared" si="153"/>
        <v>1565.7700000000004</v>
      </c>
      <c r="J476" s="183"/>
      <c r="K476" s="153">
        <f t="shared" si="154"/>
        <v>249.85000000000014</v>
      </c>
      <c r="L476" s="47"/>
      <c r="M476" s="47"/>
      <c r="N476" s="41">
        <f t="shared" si="155"/>
        <v>25.2</v>
      </c>
      <c r="O476" s="50">
        <f t="shared" si="156"/>
        <v>1590.9700000000005</v>
      </c>
      <c r="P476" s="51">
        <f t="shared" si="157"/>
        <v>471</v>
      </c>
      <c r="Q476" s="44">
        <f t="shared" si="158"/>
        <v>0</v>
      </c>
      <c r="R476" s="44">
        <f t="shared" si="159"/>
        <v>0</v>
      </c>
      <c r="S476" s="44">
        <f t="shared" si="160"/>
        <v>0</v>
      </c>
      <c r="T476" s="44">
        <f t="shared" si="161"/>
        <v>0</v>
      </c>
      <c r="U476" s="44">
        <f t="shared" si="162"/>
        <v>0</v>
      </c>
      <c r="V476" s="44">
        <f t="shared" si="163"/>
        <v>0</v>
      </c>
      <c r="W476" s="45"/>
      <c r="X476" s="44">
        <f t="shared" si="164"/>
        <v>0</v>
      </c>
      <c r="Y476" s="44">
        <f t="shared" si="165"/>
        <v>0</v>
      </c>
      <c r="Z476" s="44">
        <f t="shared" si="166"/>
        <v>0</v>
      </c>
      <c r="AA476" s="44">
        <f t="shared" si="167"/>
        <v>0</v>
      </c>
      <c r="AB476" s="44">
        <f t="shared" si="168"/>
        <v>0</v>
      </c>
      <c r="AC476" s="44">
        <f t="shared" si="169"/>
        <v>0</v>
      </c>
      <c r="AD476" s="44">
        <f t="shared" si="170"/>
        <v>0</v>
      </c>
    </row>
    <row r="477" spans="1:30" x14ac:dyDescent="0.2">
      <c r="A477" s="182">
        <v>472</v>
      </c>
      <c r="B477" s="93"/>
      <c r="C477" s="48"/>
      <c r="D477" s="39" t="str">
        <f t="shared" si="152"/>
        <v/>
      </c>
      <c r="E477" s="92"/>
      <c r="F477" s="188"/>
      <c r="G477" s="110"/>
      <c r="H477" s="47"/>
      <c r="I477" s="49">
        <f t="shared" si="153"/>
        <v>1565.7700000000004</v>
      </c>
      <c r="J477" s="183"/>
      <c r="K477" s="153">
        <f t="shared" si="154"/>
        <v>249.85000000000014</v>
      </c>
      <c r="L477" s="47"/>
      <c r="M477" s="47"/>
      <c r="N477" s="41">
        <f t="shared" si="155"/>
        <v>25.2</v>
      </c>
      <c r="O477" s="50">
        <f t="shared" si="156"/>
        <v>1590.9700000000005</v>
      </c>
      <c r="P477" s="51">
        <f t="shared" si="157"/>
        <v>472</v>
      </c>
      <c r="Q477" s="44">
        <f t="shared" si="158"/>
        <v>0</v>
      </c>
      <c r="R477" s="44">
        <f t="shared" si="159"/>
        <v>0</v>
      </c>
      <c r="S477" s="44">
        <f t="shared" si="160"/>
        <v>0</v>
      </c>
      <c r="T477" s="44">
        <f t="shared" si="161"/>
        <v>0</v>
      </c>
      <c r="U477" s="44">
        <f t="shared" si="162"/>
        <v>0</v>
      </c>
      <c r="V477" s="44">
        <f t="shared" si="163"/>
        <v>0</v>
      </c>
      <c r="W477" s="45"/>
      <c r="X477" s="44">
        <f t="shared" si="164"/>
        <v>0</v>
      </c>
      <c r="Y477" s="44">
        <f t="shared" si="165"/>
        <v>0</v>
      </c>
      <c r="Z477" s="44">
        <f t="shared" si="166"/>
        <v>0</v>
      </c>
      <c r="AA477" s="44">
        <f t="shared" si="167"/>
        <v>0</v>
      </c>
      <c r="AB477" s="44">
        <f t="shared" si="168"/>
        <v>0</v>
      </c>
      <c r="AC477" s="44">
        <f t="shared" si="169"/>
        <v>0</v>
      </c>
      <c r="AD477" s="44">
        <f t="shared" si="170"/>
        <v>0</v>
      </c>
    </row>
    <row r="478" spans="1:30" x14ac:dyDescent="0.2">
      <c r="A478" s="182">
        <v>473</v>
      </c>
      <c r="B478" s="93"/>
      <c r="C478" s="48"/>
      <c r="D478" s="39" t="str">
        <f t="shared" si="152"/>
        <v/>
      </c>
      <c r="E478" s="92"/>
      <c r="F478" s="188"/>
      <c r="G478" s="110"/>
      <c r="H478" s="47"/>
      <c r="I478" s="49">
        <f t="shared" si="153"/>
        <v>1565.7700000000004</v>
      </c>
      <c r="J478" s="183"/>
      <c r="K478" s="153">
        <f t="shared" si="154"/>
        <v>249.85000000000014</v>
      </c>
      <c r="L478" s="47"/>
      <c r="M478" s="47"/>
      <c r="N478" s="41">
        <f t="shared" si="155"/>
        <v>25.2</v>
      </c>
      <c r="O478" s="50">
        <f t="shared" si="156"/>
        <v>1590.9700000000005</v>
      </c>
      <c r="P478" s="51">
        <f t="shared" si="157"/>
        <v>473</v>
      </c>
      <c r="Q478" s="44">
        <f t="shared" si="158"/>
        <v>0</v>
      </c>
      <c r="R478" s="44">
        <f t="shared" si="159"/>
        <v>0</v>
      </c>
      <c r="S478" s="44">
        <f t="shared" si="160"/>
        <v>0</v>
      </c>
      <c r="T478" s="44">
        <f t="shared" si="161"/>
        <v>0</v>
      </c>
      <c r="U478" s="44">
        <f t="shared" si="162"/>
        <v>0</v>
      </c>
      <c r="V478" s="44">
        <f t="shared" si="163"/>
        <v>0</v>
      </c>
      <c r="W478" s="45"/>
      <c r="X478" s="44">
        <f t="shared" si="164"/>
        <v>0</v>
      </c>
      <c r="Y478" s="44">
        <f t="shared" si="165"/>
        <v>0</v>
      </c>
      <c r="Z478" s="44">
        <f t="shared" si="166"/>
        <v>0</v>
      </c>
      <c r="AA478" s="44">
        <f t="shared" si="167"/>
        <v>0</v>
      </c>
      <c r="AB478" s="44">
        <f t="shared" si="168"/>
        <v>0</v>
      </c>
      <c r="AC478" s="44">
        <f t="shared" si="169"/>
        <v>0</v>
      </c>
      <c r="AD478" s="44">
        <f t="shared" si="170"/>
        <v>0</v>
      </c>
    </row>
    <row r="479" spans="1:30" x14ac:dyDescent="0.2">
      <c r="A479" s="182">
        <v>474</v>
      </c>
      <c r="B479" s="93"/>
      <c r="C479" s="48"/>
      <c r="D479" s="39" t="str">
        <f t="shared" si="152"/>
        <v/>
      </c>
      <c r="E479" s="92"/>
      <c r="F479" s="188"/>
      <c r="G479" s="110"/>
      <c r="H479" s="47"/>
      <c r="I479" s="49">
        <f t="shared" si="153"/>
        <v>1565.7700000000004</v>
      </c>
      <c r="J479" s="183"/>
      <c r="K479" s="153">
        <f t="shared" si="154"/>
        <v>249.85000000000014</v>
      </c>
      <c r="L479" s="47"/>
      <c r="M479" s="47"/>
      <c r="N479" s="41">
        <f t="shared" si="155"/>
        <v>25.2</v>
      </c>
      <c r="O479" s="50">
        <f t="shared" si="156"/>
        <v>1590.9700000000005</v>
      </c>
      <c r="P479" s="51">
        <f t="shared" si="157"/>
        <v>474</v>
      </c>
      <c r="Q479" s="44">
        <f t="shared" si="158"/>
        <v>0</v>
      </c>
      <c r="R479" s="44">
        <f t="shared" si="159"/>
        <v>0</v>
      </c>
      <c r="S479" s="44">
        <f t="shared" si="160"/>
        <v>0</v>
      </c>
      <c r="T479" s="44">
        <f t="shared" si="161"/>
        <v>0</v>
      </c>
      <c r="U479" s="44">
        <f t="shared" si="162"/>
        <v>0</v>
      </c>
      <c r="V479" s="44">
        <f t="shared" si="163"/>
        <v>0</v>
      </c>
      <c r="W479" s="45"/>
      <c r="X479" s="44">
        <f t="shared" si="164"/>
        <v>0</v>
      </c>
      <c r="Y479" s="44">
        <f t="shared" si="165"/>
        <v>0</v>
      </c>
      <c r="Z479" s="44">
        <f t="shared" si="166"/>
        <v>0</v>
      </c>
      <c r="AA479" s="44">
        <f t="shared" si="167"/>
        <v>0</v>
      </c>
      <c r="AB479" s="44">
        <f t="shared" si="168"/>
        <v>0</v>
      </c>
      <c r="AC479" s="44">
        <f t="shared" si="169"/>
        <v>0</v>
      </c>
      <c r="AD479" s="44">
        <f t="shared" si="170"/>
        <v>0</v>
      </c>
    </row>
    <row r="480" spans="1:30" x14ac:dyDescent="0.2">
      <c r="A480" s="182">
        <v>475</v>
      </c>
      <c r="B480" s="93"/>
      <c r="C480" s="48"/>
      <c r="D480" s="39" t="str">
        <f t="shared" si="152"/>
        <v/>
      </c>
      <c r="E480" s="92"/>
      <c r="F480" s="188"/>
      <c r="G480" s="110"/>
      <c r="H480" s="47"/>
      <c r="I480" s="49">
        <f t="shared" si="153"/>
        <v>1565.7700000000004</v>
      </c>
      <c r="J480" s="183"/>
      <c r="K480" s="153">
        <f t="shared" si="154"/>
        <v>249.85000000000014</v>
      </c>
      <c r="L480" s="47"/>
      <c r="M480" s="47"/>
      <c r="N480" s="41">
        <f t="shared" si="155"/>
        <v>25.2</v>
      </c>
      <c r="O480" s="50">
        <f t="shared" si="156"/>
        <v>1590.9700000000005</v>
      </c>
      <c r="P480" s="51">
        <f t="shared" si="157"/>
        <v>475</v>
      </c>
      <c r="Q480" s="44">
        <f t="shared" si="158"/>
        <v>0</v>
      </c>
      <c r="R480" s="44">
        <f t="shared" si="159"/>
        <v>0</v>
      </c>
      <c r="S480" s="44">
        <f t="shared" si="160"/>
        <v>0</v>
      </c>
      <c r="T480" s="44">
        <f t="shared" si="161"/>
        <v>0</v>
      </c>
      <c r="U480" s="44">
        <f t="shared" si="162"/>
        <v>0</v>
      </c>
      <c r="V480" s="44">
        <f t="shared" si="163"/>
        <v>0</v>
      </c>
      <c r="W480" s="45"/>
      <c r="X480" s="44">
        <f t="shared" si="164"/>
        <v>0</v>
      </c>
      <c r="Y480" s="44">
        <f t="shared" si="165"/>
        <v>0</v>
      </c>
      <c r="Z480" s="44">
        <f t="shared" si="166"/>
        <v>0</v>
      </c>
      <c r="AA480" s="44">
        <f t="shared" si="167"/>
        <v>0</v>
      </c>
      <c r="AB480" s="44">
        <f t="shared" si="168"/>
        <v>0</v>
      </c>
      <c r="AC480" s="44">
        <f t="shared" si="169"/>
        <v>0</v>
      </c>
      <c r="AD480" s="44">
        <f t="shared" si="170"/>
        <v>0</v>
      </c>
    </row>
    <row r="481" spans="1:30" x14ac:dyDescent="0.2">
      <c r="A481" s="182">
        <v>476</v>
      </c>
      <c r="B481" s="93"/>
      <c r="C481" s="48"/>
      <c r="D481" s="39" t="str">
        <f t="shared" si="152"/>
        <v/>
      </c>
      <c r="E481" s="92"/>
      <c r="F481" s="188"/>
      <c r="G481" s="110"/>
      <c r="H481" s="47"/>
      <c r="I481" s="49">
        <f t="shared" si="153"/>
        <v>1565.7700000000004</v>
      </c>
      <c r="J481" s="183"/>
      <c r="K481" s="153">
        <f t="shared" si="154"/>
        <v>249.85000000000014</v>
      </c>
      <c r="L481" s="47"/>
      <c r="M481" s="47"/>
      <c r="N481" s="41">
        <f t="shared" si="155"/>
        <v>25.2</v>
      </c>
      <c r="O481" s="50">
        <f t="shared" si="156"/>
        <v>1590.9700000000005</v>
      </c>
      <c r="P481" s="51">
        <f t="shared" si="157"/>
        <v>476</v>
      </c>
      <c r="Q481" s="44">
        <f t="shared" si="158"/>
        <v>0</v>
      </c>
      <c r="R481" s="44">
        <f t="shared" si="159"/>
        <v>0</v>
      </c>
      <c r="S481" s="44">
        <f t="shared" si="160"/>
        <v>0</v>
      </c>
      <c r="T481" s="44">
        <f t="shared" si="161"/>
        <v>0</v>
      </c>
      <c r="U481" s="44">
        <f t="shared" si="162"/>
        <v>0</v>
      </c>
      <c r="V481" s="44">
        <f t="shared" si="163"/>
        <v>0</v>
      </c>
      <c r="W481" s="45"/>
      <c r="X481" s="44">
        <f t="shared" si="164"/>
        <v>0</v>
      </c>
      <c r="Y481" s="44">
        <f t="shared" si="165"/>
        <v>0</v>
      </c>
      <c r="Z481" s="44">
        <f t="shared" si="166"/>
        <v>0</v>
      </c>
      <c r="AA481" s="44">
        <f t="shared" si="167"/>
        <v>0</v>
      </c>
      <c r="AB481" s="44">
        <f t="shared" si="168"/>
        <v>0</v>
      </c>
      <c r="AC481" s="44">
        <f t="shared" si="169"/>
        <v>0</v>
      </c>
      <c r="AD481" s="44">
        <f t="shared" si="170"/>
        <v>0</v>
      </c>
    </row>
    <row r="482" spans="1:30" x14ac:dyDescent="0.2">
      <c r="A482" s="182">
        <v>477</v>
      </c>
      <c r="B482" s="93"/>
      <c r="C482" s="48"/>
      <c r="D482" s="39" t="str">
        <f t="shared" si="152"/>
        <v/>
      </c>
      <c r="E482" s="92"/>
      <c r="F482" s="188"/>
      <c r="G482" s="110"/>
      <c r="H482" s="47"/>
      <c r="I482" s="49">
        <f t="shared" si="153"/>
        <v>1565.7700000000004</v>
      </c>
      <c r="J482" s="183"/>
      <c r="K482" s="153">
        <f t="shared" si="154"/>
        <v>249.85000000000014</v>
      </c>
      <c r="L482" s="47"/>
      <c r="M482" s="47"/>
      <c r="N482" s="41">
        <f t="shared" si="155"/>
        <v>25.2</v>
      </c>
      <c r="O482" s="50">
        <f t="shared" si="156"/>
        <v>1590.9700000000005</v>
      </c>
      <c r="P482" s="51">
        <f t="shared" si="157"/>
        <v>477</v>
      </c>
      <c r="Q482" s="44">
        <f t="shared" si="158"/>
        <v>0</v>
      </c>
      <c r="R482" s="44">
        <f t="shared" si="159"/>
        <v>0</v>
      </c>
      <c r="S482" s="44">
        <f t="shared" si="160"/>
        <v>0</v>
      </c>
      <c r="T482" s="44">
        <f t="shared" si="161"/>
        <v>0</v>
      </c>
      <c r="U482" s="44">
        <f t="shared" si="162"/>
        <v>0</v>
      </c>
      <c r="V482" s="44">
        <f t="shared" si="163"/>
        <v>0</v>
      </c>
      <c r="W482" s="45"/>
      <c r="X482" s="44">
        <f t="shared" si="164"/>
        <v>0</v>
      </c>
      <c r="Y482" s="44">
        <f t="shared" si="165"/>
        <v>0</v>
      </c>
      <c r="Z482" s="44">
        <f t="shared" si="166"/>
        <v>0</v>
      </c>
      <c r="AA482" s="44">
        <f t="shared" si="167"/>
        <v>0</v>
      </c>
      <c r="AB482" s="44">
        <f t="shared" si="168"/>
        <v>0</v>
      </c>
      <c r="AC482" s="44">
        <f t="shared" si="169"/>
        <v>0</v>
      </c>
      <c r="AD482" s="44">
        <f t="shared" si="170"/>
        <v>0</v>
      </c>
    </row>
    <row r="483" spans="1:30" x14ac:dyDescent="0.2">
      <c r="A483" s="182">
        <v>478</v>
      </c>
      <c r="B483" s="93"/>
      <c r="C483" s="48"/>
      <c r="D483" s="39" t="str">
        <f t="shared" si="152"/>
        <v/>
      </c>
      <c r="E483" s="92"/>
      <c r="F483" s="188"/>
      <c r="G483" s="110"/>
      <c r="H483" s="47"/>
      <c r="I483" s="49">
        <f t="shared" si="153"/>
        <v>1565.7700000000004</v>
      </c>
      <c r="J483" s="183"/>
      <c r="K483" s="153">
        <f t="shared" si="154"/>
        <v>249.85000000000014</v>
      </c>
      <c r="L483" s="47"/>
      <c r="M483" s="47"/>
      <c r="N483" s="41">
        <f t="shared" si="155"/>
        <v>25.2</v>
      </c>
      <c r="O483" s="50">
        <f t="shared" si="156"/>
        <v>1590.9700000000005</v>
      </c>
      <c r="P483" s="51">
        <f t="shared" si="157"/>
        <v>478</v>
      </c>
      <c r="Q483" s="44">
        <f t="shared" si="158"/>
        <v>0</v>
      </c>
      <c r="R483" s="44">
        <f t="shared" si="159"/>
        <v>0</v>
      </c>
      <c r="S483" s="44">
        <f t="shared" si="160"/>
        <v>0</v>
      </c>
      <c r="T483" s="44">
        <f t="shared" si="161"/>
        <v>0</v>
      </c>
      <c r="U483" s="44">
        <f t="shared" si="162"/>
        <v>0</v>
      </c>
      <c r="V483" s="44">
        <f t="shared" si="163"/>
        <v>0</v>
      </c>
      <c r="W483" s="45"/>
      <c r="X483" s="44">
        <f t="shared" si="164"/>
        <v>0</v>
      </c>
      <c r="Y483" s="44">
        <f t="shared" si="165"/>
        <v>0</v>
      </c>
      <c r="Z483" s="44">
        <f t="shared" si="166"/>
        <v>0</v>
      </c>
      <c r="AA483" s="44">
        <f t="shared" si="167"/>
        <v>0</v>
      </c>
      <c r="AB483" s="44">
        <f t="shared" si="168"/>
        <v>0</v>
      </c>
      <c r="AC483" s="44">
        <f t="shared" si="169"/>
        <v>0</v>
      </c>
      <c r="AD483" s="44">
        <f t="shared" si="170"/>
        <v>0</v>
      </c>
    </row>
    <row r="484" spans="1:30" x14ac:dyDescent="0.2">
      <c r="A484" s="182">
        <v>479</v>
      </c>
      <c r="B484" s="93"/>
      <c r="C484" s="48"/>
      <c r="D484" s="39" t="str">
        <f t="shared" si="152"/>
        <v/>
      </c>
      <c r="E484" s="92"/>
      <c r="F484" s="188"/>
      <c r="G484" s="110"/>
      <c r="H484" s="47"/>
      <c r="I484" s="49">
        <f t="shared" si="153"/>
        <v>1565.7700000000004</v>
      </c>
      <c r="J484" s="183"/>
      <c r="K484" s="153">
        <f t="shared" si="154"/>
        <v>249.85000000000014</v>
      </c>
      <c r="L484" s="47"/>
      <c r="M484" s="47"/>
      <c r="N484" s="41">
        <f t="shared" si="155"/>
        <v>25.2</v>
      </c>
      <c r="O484" s="50">
        <f t="shared" si="156"/>
        <v>1590.9700000000005</v>
      </c>
      <c r="P484" s="51">
        <f t="shared" si="157"/>
        <v>479</v>
      </c>
      <c r="Q484" s="44">
        <f t="shared" si="158"/>
        <v>0</v>
      </c>
      <c r="R484" s="44">
        <f t="shared" si="159"/>
        <v>0</v>
      </c>
      <c r="S484" s="44">
        <f t="shared" si="160"/>
        <v>0</v>
      </c>
      <c r="T484" s="44">
        <f t="shared" si="161"/>
        <v>0</v>
      </c>
      <c r="U484" s="44">
        <f t="shared" si="162"/>
        <v>0</v>
      </c>
      <c r="V484" s="44">
        <f t="shared" si="163"/>
        <v>0</v>
      </c>
      <c r="W484" s="45"/>
      <c r="X484" s="44">
        <f t="shared" si="164"/>
        <v>0</v>
      </c>
      <c r="Y484" s="44">
        <f t="shared" si="165"/>
        <v>0</v>
      </c>
      <c r="Z484" s="44">
        <f t="shared" si="166"/>
        <v>0</v>
      </c>
      <c r="AA484" s="44">
        <f t="shared" si="167"/>
        <v>0</v>
      </c>
      <c r="AB484" s="44">
        <f t="shared" si="168"/>
        <v>0</v>
      </c>
      <c r="AC484" s="44">
        <f t="shared" si="169"/>
        <v>0</v>
      </c>
      <c r="AD484" s="44">
        <f t="shared" si="170"/>
        <v>0</v>
      </c>
    </row>
    <row r="485" spans="1:30" x14ac:dyDescent="0.2">
      <c r="A485" s="182">
        <v>480</v>
      </c>
      <c r="B485" s="93"/>
      <c r="C485" s="48"/>
      <c r="D485" s="39" t="str">
        <f t="shared" si="152"/>
        <v/>
      </c>
      <c r="E485" s="92"/>
      <c r="F485" s="188"/>
      <c r="G485" s="110"/>
      <c r="H485" s="47"/>
      <c r="I485" s="49">
        <f t="shared" si="153"/>
        <v>1565.7700000000004</v>
      </c>
      <c r="J485" s="183"/>
      <c r="K485" s="153">
        <f t="shared" si="154"/>
        <v>249.85000000000014</v>
      </c>
      <c r="L485" s="47"/>
      <c r="M485" s="47"/>
      <c r="N485" s="41">
        <f t="shared" si="155"/>
        <v>25.2</v>
      </c>
      <c r="O485" s="50">
        <f t="shared" si="156"/>
        <v>1590.9700000000005</v>
      </c>
      <c r="P485" s="51">
        <f t="shared" si="157"/>
        <v>480</v>
      </c>
      <c r="Q485" s="44">
        <f t="shared" si="158"/>
        <v>0</v>
      </c>
      <c r="R485" s="44">
        <f t="shared" si="159"/>
        <v>0</v>
      </c>
      <c r="S485" s="44">
        <f t="shared" si="160"/>
        <v>0</v>
      </c>
      <c r="T485" s="44">
        <f t="shared" si="161"/>
        <v>0</v>
      </c>
      <c r="U485" s="44">
        <f t="shared" si="162"/>
        <v>0</v>
      </c>
      <c r="V485" s="44">
        <f t="shared" si="163"/>
        <v>0</v>
      </c>
      <c r="W485" s="45"/>
      <c r="X485" s="44">
        <f t="shared" si="164"/>
        <v>0</v>
      </c>
      <c r="Y485" s="44">
        <f t="shared" si="165"/>
        <v>0</v>
      </c>
      <c r="Z485" s="44">
        <f t="shared" si="166"/>
        <v>0</v>
      </c>
      <c r="AA485" s="44">
        <f t="shared" si="167"/>
        <v>0</v>
      </c>
      <c r="AB485" s="44">
        <f t="shared" si="168"/>
        <v>0</v>
      </c>
      <c r="AC485" s="44">
        <f t="shared" si="169"/>
        <v>0</v>
      </c>
      <c r="AD485" s="44">
        <f t="shared" si="170"/>
        <v>0</v>
      </c>
    </row>
    <row r="486" spans="1:30" x14ac:dyDescent="0.2">
      <c r="A486" s="182">
        <v>481</v>
      </c>
      <c r="B486" s="93"/>
      <c r="C486" s="48"/>
      <c r="D486" s="39" t="str">
        <f t="shared" si="152"/>
        <v/>
      </c>
      <c r="E486" s="92"/>
      <c r="F486" s="188"/>
      <c r="G486" s="110"/>
      <c r="H486" s="47"/>
      <c r="I486" s="49">
        <f t="shared" si="153"/>
        <v>1565.7700000000004</v>
      </c>
      <c r="J486" s="183"/>
      <c r="K486" s="153">
        <f t="shared" si="154"/>
        <v>249.85000000000014</v>
      </c>
      <c r="L486" s="47"/>
      <c r="M486" s="47"/>
      <c r="N486" s="41">
        <f t="shared" si="155"/>
        <v>25.2</v>
      </c>
      <c r="O486" s="50">
        <f t="shared" si="156"/>
        <v>1590.9700000000005</v>
      </c>
      <c r="P486" s="51">
        <f t="shared" si="157"/>
        <v>481</v>
      </c>
      <c r="Q486" s="44">
        <f t="shared" si="158"/>
        <v>0</v>
      </c>
      <c r="R486" s="44">
        <f t="shared" si="159"/>
        <v>0</v>
      </c>
      <c r="S486" s="44">
        <f t="shared" si="160"/>
        <v>0</v>
      </c>
      <c r="T486" s="44">
        <f t="shared" si="161"/>
        <v>0</v>
      </c>
      <c r="U486" s="44">
        <f t="shared" si="162"/>
        <v>0</v>
      </c>
      <c r="V486" s="44">
        <f t="shared" si="163"/>
        <v>0</v>
      </c>
      <c r="W486" s="45"/>
      <c r="X486" s="44">
        <f t="shared" si="164"/>
        <v>0</v>
      </c>
      <c r="Y486" s="44">
        <f t="shared" si="165"/>
        <v>0</v>
      </c>
      <c r="Z486" s="44">
        <f t="shared" si="166"/>
        <v>0</v>
      </c>
      <c r="AA486" s="44">
        <f t="shared" si="167"/>
        <v>0</v>
      </c>
      <c r="AB486" s="44">
        <f t="shared" si="168"/>
        <v>0</v>
      </c>
      <c r="AC486" s="44">
        <f t="shared" si="169"/>
        <v>0</v>
      </c>
      <c r="AD486" s="44">
        <f t="shared" si="170"/>
        <v>0</v>
      </c>
    </row>
    <row r="487" spans="1:30" x14ac:dyDescent="0.2">
      <c r="A487" s="182">
        <v>482</v>
      </c>
      <c r="B487" s="93"/>
      <c r="C487" s="48"/>
      <c r="D487" s="39" t="str">
        <f t="shared" si="152"/>
        <v/>
      </c>
      <c r="E487" s="92"/>
      <c r="F487" s="188"/>
      <c r="G487" s="110"/>
      <c r="H487" s="47"/>
      <c r="I487" s="49">
        <f t="shared" si="153"/>
        <v>1565.7700000000004</v>
      </c>
      <c r="J487" s="183"/>
      <c r="K487" s="153">
        <f t="shared" si="154"/>
        <v>249.85000000000014</v>
      </c>
      <c r="L487" s="47"/>
      <c r="M487" s="47"/>
      <c r="N487" s="41">
        <f t="shared" si="155"/>
        <v>25.2</v>
      </c>
      <c r="O487" s="50">
        <f t="shared" si="156"/>
        <v>1590.9700000000005</v>
      </c>
      <c r="P487" s="51">
        <f t="shared" si="157"/>
        <v>482</v>
      </c>
      <c r="Q487" s="44">
        <f t="shared" si="158"/>
        <v>0</v>
      </c>
      <c r="R487" s="44">
        <f t="shared" si="159"/>
        <v>0</v>
      </c>
      <c r="S487" s="44">
        <f t="shared" si="160"/>
        <v>0</v>
      </c>
      <c r="T487" s="44">
        <f t="shared" si="161"/>
        <v>0</v>
      </c>
      <c r="U487" s="44">
        <f t="shared" si="162"/>
        <v>0</v>
      </c>
      <c r="V487" s="44">
        <f t="shared" si="163"/>
        <v>0</v>
      </c>
      <c r="W487" s="45"/>
      <c r="X487" s="44">
        <f t="shared" si="164"/>
        <v>0</v>
      </c>
      <c r="Y487" s="44">
        <f t="shared" si="165"/>
        <v>0</v>
      </c>
      <c r="Z487" s="44">
        <f t="shared" si="166"/>
        <v>0</v>
      </c>
      <c r="AA487" s="44">
        <f t="shared" si="167"/>
        <v>0</v>
      </c>
      <c r="AB487" s="44">
        <f t="shared" si="168"/>
        <v>0</v>
      </c>
      <c r="AC487" s="44">
        <f t="shared" si="169"/>
        <v>0</v>
      </c>
      <c r="AD487" s="44">
        <f t="shared" si="170"/>
        <v>0</v>
      </c>
    </row>
    <row r="488" spans="1:30" x14ac:dyDescent="0.2">
      <c r="A488" s="182">
        <v>483</v>
      </c>
      <c r="B488" s="93"/>
      <c r="C488" s="48"/>
      <c r="D488" s="39" t="str">
        <f t="shared" si="152"/>
        <v/>
      </c>
      <c r="E488" s="92"/>
      <c r="F488" s="188"/>
      <c r="G488" s="110"/>
      <c r="H488" s="47"/>
      <c r="I488" s="49">
        <f t="shared" si="153"/>
        <v>1565.7700000000004</v>
      </c>
      <c r="J488" s="183"/>
      <c r="K488" s="153">
        <f t="shared" si="154"/>
        <v>249.85000000000014</v>
      </c>
      <c r="L488" s="47"/>
      <c r="M488" s="47"/>
      <c r="N488" s="41">
        <f t="shared" si="155"/>
        <v>25.2</v>
      </c>
      <c r="O488" s="50">
        <f t="shared" si="156"/>
        <v>1590.9700000000005</v>
      </c>
      <c r="P488" s="51">
        <f t="shared" si="157"/>
        <v>483</v>
      </c>
      <c r="Q488" s="44">
        <f t="shared" si="158"/>
        <v>0</v>
      </c>
      <c r="R488" s="44">
        <f t="shared" si="159"/>
        <v>0</v>
      </c>
      <c r="S488" s="44">
        <f t="shared" si="160"/>
        <v>0</v>
      </c>
      <c r="T488" s="44">
        <f t="shared" si="161"/>
        <v>0</v>
      </c>
      <c r="U488" s="44">
        <f t="shared" si="162"/>
        <v>0</v>
      </c>
      <c r="V488" s="44">
        <f t="shared" si="163"/>
        <v>0</v>
      </c>
      <c r="W488" s="45"/>
      <c r="X488" s="44">
        <f t="shared" si="164"/>
        <v>0</v>
      </c>
      <c r="Y488" s="44">
        <f t="shared" si="165"/>
        <v>0</v>
      </c>
      <c r="Z488" s="44">
        <f t="shared" si="166"/>
        <v>0</v>
      </c>
      <c r="AA488" s="44">
        <f t="shared" si="167"/>
        <v>0</v>
      </c>
      <c r="AB488" s="44">
        <f t="shared" si="168"/>
        <v>0</v>
      </c>
      <c r="AC488" s="44">
        <f t="shared" si="169"/>
        <v>0</v>
      </c>
      <c r="AD488" s="44">
        <f t="shared" si="170"/>
        <v>0</v>
      </c>
    </row>
    <row r="489" spans="1:30" x14ac:dyDescent="0.2">
      <c r="A489" s="182">
        <v>484</v>
      </c>
      <c r="B489" s="93"/>
      <c r="C489" s="48"/>
      <c r="D489" s="39" t="str">
        <f t="shared" si="152"/>
        <v/>
      </c>
      <c r="E489" s="92"/>
      <c r="F489" s="188"/>
      <c r="G489" s="110"/>
      <c r="H489" s="47"/>
      <c r="I489" s="49">
        <f t="shared" si="153"/>
        <v>1565.7700000000004</v>
      </c>
      <c r="J489" s="183"/>
      <c r="K489" s="153">
        <f t="shared" si="154"/>
        <v>249.85000000000014</v>
      </c>
      <c r="L489" s="47"/>
      <c r="M489" s="47"/>
      <c r="N489" s="41">
        <f t="shared" si="155"/>
        <v>25.2</v>
      </c>
      <c r="O489" s="50">
        <f t="shared" si="156"/>
        <v>1590.9700000000005</v>
      </c>
      <c r="P489" s="51">
        <f t="shared" si="157"/>
        <v>484</v>
      </c>
      <c r="Q489" s="44">
        <f t="shared" si="158"/>
        <v>0</v>
      </c>
      <c r="R489" s="44">
        <f t="shared" si="159"/>
        <v>0</v>
      </c>
      <c r="S489" s="44">
        <f t="shared" si="160"/>
        <v>0</v>
      </c>
      <c r="T489" s="44">
        <f t="shared" si="161"/>
        <v>0</v>
      </c>
      <c r="U489" s="44">
        <f t="shared" si="162"/>
        <v>0</v>
      </c>
      <c r="V489" s="44">
        <f t="shared" si="163"/>
        <v>0</v>
      </c>
      <c r="W489" s="45"/>
      <c r="X489" s="44">
        <f t="shared" si="164"/>
        <v>0</v>
      </c>
      <c r="Y489" s="44">
        <f t="shared" si="165"/>
        <v>0</v>
      </c>
      <c r="Z489" s="44">
        <f t="shared" si="166"/>
        <v>0</v>
      </c>
      <c r="AA489" s="44">
        <f t="shared" si="167"/>
        <v>0</v>
      </c>
      <c r="AB489" s="44">
        <f t="shared" si="168"/>
        <v>0</v>
      </c>
      <c r="AC489" s="44">
        <f t="shared" si="169"/>
        <v>0</v>
      </c>
      <c r="AD489" s="44">
        <f t="shared" si="170"/>
        <v>0</v>
      </c>
    </row>
    <row r="490" spans="1:30" x14ac:dyDescent="0.2">
      <c r="A490" s="182">
        <v>485</v>
      </c>
      <c r="B490" s="93"/>
      <c r="C490" s="48"/>
      <c r="D490" s="39" t="str">
        <f t="shared" si="152"/>
        <v/>
      </c>
      <c r="E490" s="92"/>
      <c r="F490" s="188"/>
      <c r="G490" s="110"/>
      <c r="H490" s="47"/>
      <c r="I490" s="49">
        <f t="shared" si="153"/>
        <v>1565.7700000000004</v>
      </c>
      <c r="J490" s="183"/>
      <c r="K490" s="153">
        <f t="shared" si="154"/>
        <v>249.85000000000014</v>
      </c>
      <c r="L490" s="47"/>
      <c r="M490" s="47"/>
      <c r="N490" s="41">
        <f t="shared" si="155"/>
        <v>25.2</v>
      </c>
      <c r="O490" s="50">
        <f t="shared" si="156"/>
        <v>1590.9700000000005</v>
      </c>
      <c r="P490" s="51">
        <f t="shared" si="157"/>
        <v>485</v>
      </c>
      <c r="Q490" s="44">
        <f t="shared" si="158"/>
        <v>0</v>
      </c>
      <c r="R490" s="44">
        <f t="shared" si="159"/>
        <v>0</v>
      </c>
      <c r="S490" s="44">
        <f t="shared" si="160"/>
        <v>0</v>
      </c>
      <c r="T490" s="44">
        <f t="shared" si="161"/>
        <v>0</v>
      </c>
      <c r="U490" s="44">
        <f t="shared" si="162"/>
        <v>0</v>
      </c>
      <c r="V490" s="44">
        <f t="shared" si="163"/>
        <v>0</v>
      </c>
      <c r="W490" s="45"/>
      <c r="X490" s="44">
        <f t="shared" si="164"/>
        <v>0</v>
      </c>
      <c r="Y490" s="44">
        <f t="shared" si="165"/>
        <v>0</v>
      </c>
      <c r="Z490" s="44">
        <f t="shared" si="166"/>
        <v>0</v>
      </c>
      <c r="AA490" s="44">
        <f t="shared" si="167"/>
        <v>0</v>
      </c>
      <c r="AB490" s="44">
        <f t="shared" si="168"/>
        <v>0</v>
      </c>
      <c r="AC490" s="44">
        <f t="shared" si="169"/>
        <v>0</v>
      </c>
      <c r="AD490" s="44">
        <f t="shared" si="170"/>
        <v>0</v>
      </c>
    </row>
    <row r="491" spans="1:30" x14ac:dyDescent="0.2">
      <c r="A491" s="182">
        <v>486</v>
      </c>
      <c r="B491" s="93"/>
      <c r="C491" s="48"/>
      <c r="D491" s="39" t="str">
        <f t="shared" si="152"/>
        <v/>
      </c>
      <c r="E491" s="92"/>
      <c r="F491" s="188"/>
      <c r="G491" s="110"/>
      <c r="H491" s="47"/>
      <c r="I491" s="49">
        <f t="shared" si="153"/>
        <v>1565.7700000000004</v>
      </c>
      <c r="J491" s="183"/>
      <c r="K491" s="153">
        <f t="shared" si="154"/>
        <v>249.85000000000014</v>
      </c>
      <c r="L491" s="47"/>
      <c r="M491" s="47"/>
      <c r="N491" s="41">
        <f t="shared" si="155"/>
        <v>25.2</v>
      </c>
      <c r="O491" s="50">
        <f t="shared" si="156"/>
        <v>1590.9700000000005</v>
      </c>
      <c r="P491" s="51">
        <f t="shared" si="157"/>
        <v>486</v>
      </c>
      <c r="Q491" s="44">
        <f t="shared" si="158"/>
        <v>0</v>
      </c>
      <c r="R491" s="44">
        <f t="shared" si="159"/>
        <v>0</v>
      </c>
      <c r="S491" s="44">
        <f t="shared" si="160"/>
        <v>0</v>
      </c>
      <c r="T491" s="44">
        <f t="shared" si="161"/>
        <v>0</v>
      </c>
      <c r="U491" s="44">
        <f t="shared" si="162"/>
        <v>0</v>
      </c>
      <c r="V491" s="44">
        <f t="shared" si="163"/>
        <v>0</v>
      </c>
      <c r="W491" s="45"/>
      <c r="X491" s="44">
        <f t="shared" si="164"/>
        <v>0</v>
      </c>
      <c r="Y491" s="44">
        <f t="shared" si="165"/>
        <v>0</v>
      </c>
      <c r="Z491" s="44">
        <f t="shared" si="166"/>
        <v>0</v>
      </c>
      <c r="AA491" s="44">
        <f t="shared" si="167"/>
        <v>0</v>
      </c>
      <c r="AB491" s="44">
        <f t="shared" si="168"/>
        <v>0</v>
      </c>
      <c r="AC491" s="44">
        <f t="shared" si="169"/>
        <v>0</v>
      </c>
      <c r="AD491" s="44">
        <f t="shared" si="170"/>
        <v>0</v>
      </c>
    </row>
    <row r="492" spans="1:30" x14ac:dyDescent="0.2">
      <c r="A492" s="182">
        <v>487</v>
      </c>
      <c r="B492" s="93"/>
      <c r="C492" s="48"/>
      <c r="D492" s="39" t="str">
        <f t="shared" si="152"/>
        <v/>
      </c>
      <c r="E492" s="92"/>
      <c r="F492" s="188"/>
      <c r="G492" s="110"/>
      <c r="H492" s="47"/>
      <c r="I492" s="49">
        <f t="shared" si="153"/>
        <v>1565.7700000000004</v>
      </c>
      <c r="J492" s="183"/>
      <c r="K492" s="153">
        <f t="shared" si="154"/>
        <v>249.85000000000014</v>
      </c>
      <c r="L492" s="47"/>
      <c r="M492" s="47"/>
      <c r="N492" s="41">
        <f t="shared" si="155"/>
        <v>25.2</v>
      </c>
      <c r="O492" s="50">
        <f t="shared" si="156"/>
        <v>1590.9700000000005</v>
      </c>
      <c r="P492" s="51">
        <f t="shared" si="157"/>
        <v>487</v>
      </c>
      <c r="Q492" s="44">
        <f t="shared" si="158"/>
        <v>0</v>
      </c>
      <c r="R492" s="44">
        <f t="shared" si="159"/>
        <v>0</v>
      </c>
      <c r="S492" s="44">
        <f t="shared" si="160"/>
        <v>0</v>
      </c>
      <c r="T492" s="44">
        <f t="shared" si="161"/>
        <v>0</v>
      </c>
      <c r="U492" s="44">
        <f t="shared" si="162"/>
        <v>0</v>
      </c>
      <c r="V492" s="44">
        <f t="shared" si="163"/>
        <v>0</v>
      </c>
      <c r="W492" s="45"/>
      <c r="X492" s="44">
        <f t="shared" si="164"/>
        <v>0</v>
      </c>
      <c r="Y492" s="44">
        <f t="shared" si="165"/>
        <v>0</v>
      </c>
      <c r="Z492" s="44">
        <f t="shared" si="166"/>
        <v>0</v>
      </c>
      <c r="AA492" s="44">
        <f t="shared" si="167"/>
        <v>0</v>
      </c>
      <c r="AB492" s="44">
        <f t="shared" si="168"/>
        <v>0</v>
      </c>
      <c r="AC492" s="44">
        <f t="shared" si="169"/>
        <v>0</v>
      </c>
      <c r="AD492" s="44">
        <f t="shared" si="170"/>
        <v>0</v>
      </c>
    </row>
    <row r="493" spans="1:30" x14ac:dyDescent="0.2">
      <c r="A493" s="182">
        <v>488</v>
      </c>
      <c r="B493" s="93"/>
      <c r="C493" s="48"/>
      <c r="D493" s="39" t="str">
        <f t="shared" si="152"/>
        <v/>
      </c>
      <c r="E493" s="92"/>
      <c r="F493" s="188"/>
      <c r="G493" s="110"/>
      <c r="H493" s="47"/>
      <c r="I493" s="49">
        <f t="shared" si="153"/>
        <v>1565.7700000000004</v>
      </c>
      <c r="J493" s="183"/>
      <c r="K493" s="153">
        <f t="shared" si="154"/>
        <v>249.85000000000014</v>
      </c>
      <c r="L493" s="47"/>
      <c r="M493" s="47"/>
      <c r="N493" s="41">
        <f t="shared" si="155"/>
        <v>25.2</v>
      </c>
      <c r="O493" s="50">
        <f t="shared" si="156"/>
        <v>1590.9700000000005</v>
      </c>
      <c r="P493" s="51">
        <f t="shared" si="157"/>
        <v>488</v>
      </c>
      <c r="Q493" s="44">
        <f t="shared" si="158"/>
        <v>0</v>
      </c>
      <c r="R493" s="44">
        <f t="shared" si="159"/>
        <v>0</v>
      </c>
      <c r="S493" s="44">
        <f t="shared" si="160"/>
        <v>0</v>
      </c>
      <c r="T493" s="44">
        <f t="shared" si="161"/>
        <v>0</v>
      </c>
      <c r="U493" s="44">
        <f t="shared" si="162"/>
        <v>0</v>
      </c>
      <c r="V493" s="44">
        <f t="shared" si="163"/>
        <v>0</v>
      </c>
      <c r="W493" s="45"/>
      <c r="X493" s="44">
        <f t="shared" si="164"/>
        <v>0</v>
      </c>
      <c r="Y493" s="44">
        <f t="shared" si="165"/>
        <v>0</v>
      </c>
      <c r="Z493" s="44">
        <f t="shared" si="166"/>
        <v>0</v>
      </c>
      <c r="AA493" s="44">
        <f t="shared" si="167"/>
        <v>0</v>
      </c>
      <c r="AB493" s="44">
        <f t="shared" si="168"/>
        <v>0</v>
      </c>
      <c r="AC493" s="44">
        <f t="shared" si="169"/>
        <v>0</v>
      </c>
      <c r="AD493" s="44">
        <f t="shared" si="170"/>
        <v>0</v>
      </c>
    </row>
    <row r="494" spans="1:30" x14ac:dyDescent="0.2">
      <c r="A494" s="182">
        <v>489</v>
      </c>
      <c r="B494" s="93"/>
      <c r="C494" s="48"/>
      <c r="D494" s="39" t="str">
        <f t="shared" si="152"/>
        <v/>
      </c>
      <c r="E494" s="92"/>
      <c r="F494" s="188"/>
      <c r="G494" s="110"/>
      <c r="H494" s="47"/>
      <c r="I494" s="49">
        <f t="shared" si="153"/>
        <v>1565.7700000000004</v>
      </c>
      <c r="J494" s="183"/>
      <c r="K494" s="153">
        <f t="shared" si="154"/>
        <v>249.85000000000014</v>
      </c>
      <c r="L494" s="47"/>
      <c r="M494" s="47"/>
      <c r="N494" s="41">
        <f t="shared" si="155"/>
        <v>25.2</v>
      </c>
      <c r="O494" s="50">
        <f t="shared" si="156"/>
        <v>1590.9700000000005</v>
      </c>
      <c r="P494" s="51">
        <f t="shared" si="157"/>
        <v>489</v>
      </c>
      <c r="Q494" s="44">
        <f t="shared" si="158"/>
        <v>0</v>
      </c>
      <c r="R494" s="44">
        <f t="shared" si="159"/>
        <v>0</v>
      </c>
      <c r="S494" s="44">
        <f t="shared" si="160"/>
        <v>0</v>
      </c>
      <c r="T494" s="44">
        <f t="shared" si="161"/>
        <v>0</v>
      </c>
      <c r="U494" s="44">
        <f t="shared" si="162"/>
        <v>0</v>
      </c>
      <c r="V494" s="44">
        <f t="shared" si="163"/>
        <v>0</v>
      </c>
      <c r="W494" s="45"/>
      <c r="X494" s="44">
        <f t="shared" si="164"/>
        <v>0</v>
      </c>
      <c r="Y494" s="44">
        <f t="shared" si="165"/>
        <v>0</v>
      </c>
      <c r="Z494" s="44">
        <f t="shared" si="166"/>
        <v>0</v>
      </c>
      <c r="AA494" s="44">
        <f t="shared" si="167"/>
        <v>0</v>
      </c>
      <c r="AB494" s="44">
        <f t="shared" si="168"/>
        <v>0</v>
      </c>
      <c r="AC494" s="44">
        <f t="shared" si="169"/>
        <v>0</v>
      </c>
      <c r="AD494" s="44">
        <f t="shared" si="170"/>
        <v>0</v>
      </c>
    </row>
    <row r="495" spans="1:30" x14ac:dyDescent="0.2">
      <c r="A495" s="182">
        <v>490</v>
      </c>
      <c r="B495" s="93"/>
      <c r="C495" s="48"/>
      <c r="D495" s="39" t="str">
        <f t="shared" si="152"/>
        <v/>
      </c>
      <c r="E495" s="92"/>
      <c r="F495" s="188"/>
      <c r="G495" s="110"/>
      <c r="H495" s="47"/>
      <c r="I495" s="49">
        <f t="shared" si="153"/>
        <v>1565.7700000000004</v>
      </c>
      <c r="J495" s="183"/>
      <c r="K495" s="153">
        <f t="shared" si="154"/>
        <v>249.85000000000014</v>
      </c>
      <c r="L495" s="47"/>
      <c r="M495" s="47"/>
      <c r="N495" s="41">
        <f t="shared" si="155"/>
        <v>25.2</v>
      </c>
      <c r="O495" s="50">
        <f t="shared" si="156"/>
        <v>1590.9700000000005</v>
      </c>
      <c r="P495" s="51">
        <f t="shared" si="157"/>
        <v>490</v>
      </c>
      <c r="Q495" s="44">
        <f t="shared" si="158"/>
        <v>0</v>
      </c>
      <c r="R495" s="44">
        <f t="shared" si="159"/>
        <v>0</v>
      </c>
      <c r="S495" s="44">
        <f t="shared" si="160"/>
        <v>0</v>
      </c>
      <c r="T495" s="44">
        <f t="shared" si="161"/>
        <v>0</v>
      </c>
      <c r="U495" s="44">
        <f t="shared" si="162"/>
        <v>0</v>
      </c>
      <c r="V495" s="44">
        <f t="shared" si="163"/>
        <v>0</v>
      </c>
      <c r="W495" s="45"/>
      <c r="X495" s="44">
        <f t="shared" si="164"/>
        <v>0</v>
      </c>
      <c r="Y495" s="44">
        <f t="shared" si="165"/>
        <v>0</v>
      </c>
      <c r="Z495" s="44">
        <f t="shared" si="166"/>
        <v>0</v>
      </c>
      <c r="AA495" s="44">
        <f t="shared" si="167"/>
        <v>0</v>
      </c>
      <c r="AB495" s="44">
        <f t="shared" si="168"/>
        <v>0</v>
      </c>
      <c r="AC495" s="44">
        <f t="shared" si="169"/>
        <v>0</v>
      </c>
      <c r="AD495" s="44">
        <f t="shared" si="170"/>
        <v>0</v>
      </c>
    </row>
    <row r="496" spans="1:30" x14ac:dyDescent="0.2">
      <c r="A496" s="182">
        <v>491</v>
      </c>
      <c r="B496" s="93"/>
      <c r="C496" s="48"/>
      <c r="D496" s="39" t="str">
        <f t="shared" si="152"/>
        <v/>
      </c>
      <c r="E496" s="92"/>
      <c r="F496" s="188"/>
      <c r="G496" s="110"/>
      <c r="H496" s="47"/>
      <c r="I496" s="49">
        <f t="shared" si="153"/>
        <v>1565.7700000000004</v>
      </c>
      <c r="J496" s="183"/>
      <c r="K496" s="153">
        <f t="shared" si="154"/>
        <v>249.85000000000014</v>
      </c>
      <c r="L496" s="47"/>
      <c r="M496" s="47"/>
      <c r="N496" s="41">
        <f t="shared" si="155"/>
        <v>25.2</v>
      </c>
      <c r="O496" s="50">
        <f t="shared" si="156"/>
        <v>1590.9700000000005</v>
      </c>
      <c r="P496" s="51">
        <f t="shared" si="157"/>
        <v>491</v>
      </c>
      <c r="Q496" s="44">
        <f t="shared" si="158"/>
        <v>0</v>
      </c>
      <c r="R496" s="44">
        <f t="shared" si="159"/>
        <v>0</v>
      </c>
      <c r="S496" s="44">
        <f t="shared" si="160"/>
        <v>0</v>
      </c>
      <c r="T496" s="44">
        <f t="shared" si="161"/>
        <v>0</v>
      </c>
      <c r="U496" s="44">
        <f t="shared" si="162"/>
        <v>0</v>
      </c>
      <c r="V496" s="44">
        <f t="shared" si="163"/>
        <v>0</v>
      </c>
      <c r="W496" s="45"/>
      <c r="X496" s="44">
        <f t="shared" si="164"/>
        <v>0</v>
      </c>
      <c r="Y496" s="44">
        <f t="shared" si="165"/>
        <v>0</v>
      </c>
      <c r="Z496" s="44">
        <f t="shared" si="166"/>
        <v>0</v>
      </c>
      <c r="AA496" s="44">
        <f t="shared" si="167"/>
        <v>0</v>
      </c>
      <c r="AB496" s="44">
        <f t="shared" si="168"/>
        <v>0</v>
      </c>
      <c r="AC496" s="44">
        <f t="shared" si="169"/>
        <v>0</v>
      </c>
      <c r="AD496" s="44">
        <f t="shared" si="170"/>
        <v>0</v>
      </c>
    </row>
    <row r="497" spans="1:30" x14ac:dyDescent="0.2">
      <c r="A497" s="182">
        <v>492</v>
      </c>
      <c r="B497" s="93"/>
      <c r="C497" s="48"/>
      <c r="D497" s="39" t="str">
        <f t="shared" si="152"/>
        <v/>
      </c>
      <c r="E497" s="92"/>
      <c r="F497" s="188"/>
      <c r="G497" s="110"/>
      <c r="H497" s="47"/>
      <c r="I497" s="49">
        <f t="shared" si="153"/>
        <v>1565.7700000000004</v>
      </c>
      <c r="J497" s="183"/>
      <c r="K497" s="153">
        <f t="shared" si="154"/>
        <v>249.85000000000014</v>
      </c>
      <c r="L497" s="47"/>
      <c r="M497" s="47"/>
      <c r="N497" s="41">
        <f t="shared" si="155"/>
        <v>25.2</v>
      </c>
      <c r="O497" s="50">
        <f t="shared" si="156"/>
        <v>1590.9700000000005</v>
      </c>
      <c r="P497" s="51">
        <f t="shared" si="157"/>
        <v>492</v>
      </c>
      <c r="Q497" s="44">
        <f t="shared" si="158"/>
        <v>0</v>
      </c>
      <c r="R497" s="44">
        <f t="shared" si="159"/>
        <v>0</v>
      </c>
      <c r="S497" s="44">
        <f t="shared" si="160"/>
        <v>0</v>
      </c>
      <c r="T497" s="44">
        <f t="shared" si="161"/>
        <v>0</v>
      </c>
      <c r="U497" s="44">
        <f t="shared" si="162"/>
        <v>0</v>
      </c>
      <c r="V497" s="44">
        <f t="shared" si="163"/>
        <v>0</v>
      </c>
      <c r="W497" s="45"/>
      <c r="X497" s="44">
        <f t="shared" si="164"/>
        <v>0</v>
      </c>
      <c r="Y497" s="44">
        <f t="shared" si="165"/>
        <v>0</v>
      </c>
      <c r="Z497" s="44">
        <f t="shared" si="166"/>
        <v>0</v>
      </c>
      <c r="AA497" s="44">
        <f t="shared" si="167"/>
        <v>0</v>
      </c>
      <c r="AB497" s="44">
        <f t="shared" si="168"/>
        <v>0</v>
      </c>
      <c r="AC497" s="44">
        <f t="shared" si="169"/>
        <v>0</v>
      </c>
      <c r="AD497" s="44">
        <f t="shared" si="170"/>
        <v>0</v>
      </c>
    </row>
    <row r="498" spans="1:30" x14ac:dyDescent="0.2">
      <c r="A498" s="182">
        <v>493</v>
      </c>
      <c r="B498" s="93"/>
      <c r="C498" s="48"/>
      <c r="D498" s="39" t="str">
        <f t="shared" si="152"/>
        <v/>
      </c>
      <c r="E498" s="92"/>
      <c r="F498" s="188"/>
      <c r="G498" s="110"/>
      <c r="H498" s="47"/>
      <c r="I498" s="49">
        <f t="shared" si="153"/>
        <v>1565.7700000000004</v>
      </c>
      <c r="J498" s="183"/>
      <c r="K498" s="153">
        <f t="shared" si="154"/>
        <v>249.85000000000014</v>
      </c>
      <c r="L498" s="47"/>
      <c r="M498" s="47"/>
      <c r="N498" s="41">
        <f t="shared" si="155"/>
        <v>25.2</v>
      </c>
      <c r="O498" s="50">
        <f t="shared" si="156"/>
        <v>1590.9700000000005</v>
      </c>
      <c r="P498" s="51">
        <f t="shared" si="157"/>
        <v>493</v>
      </c>
      <c r="Q498" s="44">
        <f t="shared" si="158"/>
        <v>0</v>
      </c>
      <c r="R498" s="44">
        <f t="shared" si="159"/>
        <v>0</v>
      </c>
      <c r="S498" s="44">
        <f t="shared" si="160"/>
        <v>0</v>
      </c>
      <c r="T498" s="44">
        <f t="shared" si="161"/>
        <v>0</v>
      </c>
      <c r="U498" s="44">
        <f t="shared" si="162"/>
        <v>0</v>
      </c>
      <c r="V498" s="44">
        <f t="shared" si="163"/>
        <v>0</v>
      </c>
      <c r="W498" s="45"/>
      <c r="X498" s="44">
        <f t="shared" si="164"/>
        <v>0</v>
      </c>
      <c r="Y498" s="44">
        <f t="shared" si="165"/>
        <v>0</v>
      </c>
      <c r="Z498" s="44">
        <f t="shared" si="166"/>
        <v>0</v>
      </c>
      <c r="AA498" s="44">
        <f t="shared" si="167"/>
        <v>0</v>
      </c>
      <c r="AB498" s="44">
        <f t="shared" si="168"/>
        <v>0</v>
      </c>
      <c r="AC498" s="44">
        <f t="shared" si="169"/>
        <v>0</v>
      </c>
      <c r="AD498" s="44">
        <f t="shared" si="170"/>
        <v>0</v>
      </c>
    </row>
    <row r="499" spans="1:30" x14ac:dyDescent="0.2">
      <c r="A499" s="182">
        <v>494</v>
      </c>
      <c r="B499" s="93"/>
      <c r="C499" s="48"/>
      <c r="D499" s="39" t="str">
        <f t="shared" si="152"/>
        <v/>
      </c>
      <c r="E499" s="92"/>
      <c r="F499" s="188"/>
      <c r="G499" s="110"/>
      <c r="H499" s="47"/>
      <c r="I499" s="49">
        <f t="shared" si="153"/>
        <v>1565.7700000000004</v>
      </c>
      <c r="J499" s="183"/>
      <c r="K499" s="153">
        <f t="shared" si="154"/>
        <v>249.85000000000014</v>
      </c>
      <c r="L499" s="47"/>
      <c r="M499" s="47"/>
      <c r="N499" s="41">
        <f t="shared" si="155"/>
        <v>25.2</v>
      </c>
      <c r="O499" s="50">
        <f t="shared" si="156"/>
        <v>1590.9700000000005</v>
      </c>
      <c r="P499" s="51">
        <f t="shared" si="157"/>
        <v>494</v>
      </c>
      <c r="Q499" s="44">
        <f t="shared" si="158"/>
        <v>0</v>
      </c>
      <c r="R499" s="44">
        <f t="shared" si="159"/>
        <v>0</v>
      </c>
      <c r="S499" s="44">
        <f t="shared" si="160"/>
        <v>0</v>
      </c>
      <c r="T499" s="44">
        <f t="shared" si="161"/>
        <v>0</v>
      </c>
      <c r="U499" s="44">
        <f t="shared" si="162"/>
        <v>0</v>
      </c>
      <c r="V499" s="44">
        <f t="shared" si="163"/>
        <v>0</v>
      </c>
      <c r="W499" s="45"/>
      <c r="X499" s="44">
        <f t="shared" si="164"/>
        <v>0</v>
      </c>
      <c r="Y499" s="44">
        <f t="shared" si="165"/>
        <v>0</v>
      </c>
      <c r="Z499" s="44">
        <f t="shared" si="166"/>
        <v>0</v>
      </c>
      <c r="AA499" s="44">
        <f t="shared" si="167"/>
        <v>0</v>
      </c>
      <c r="AB499" s="44">
        <f t="shared" si="168"/>
        <v>0</v>
      </c>
      <c r="AC499" s="44">
        <f t="shared" si="169"/>
        <v>0</v>
      </c>
      <c r="AD499" s="44">
        <f t="shared" si="170"/>
        <v>0</v>
      </c>
    </row>
    <row r="500" spans="1:30" x14ac:dyDescent="0.2">
      <c r="A500" s="182">
        <v>495</v>
      </c>
      <c r="B500" s="93"/>
      <c r="C500" s="48"/>
      <c r="D500" s="39" t="str">
        <f t="shared" si="152"/>
        <v/>
      </c>
      <c r="E500" s="92"/>
      <c r="F500" s="188"/>
      <c r="G500" s="110"/>
      <c r="H500" s="47"/>
      <c r="I500" s="49">
        <f t="shared" si="153"/>
        <v>1565.7700000000004</v>
      </c>
      <c r="J500" s="183"/>
      <c r="K500" s="153">
        <f t="shared" si="154"/>
        <v>249.85000000000014</v>
      </c>
      <c r="L500" s="47"/>
      <c r="M500" s="47"/>
      <c r="N500" s="41">
        <f t="shared" si="155"/>
        <v>25.2</v>
      </c>
      <c r="O500" s="50">
        <f t="shared" si="156"/>
        <v>1590.9700000000005</v>
      </c>
      <c r="P500" s="51">
        <f t="shared" si="157"/>
        <v>495</v>
      </c>
      <c r="Q500" s="44">
        <f t="shared" si="158"/>
        <v>0</v>
      </c>
      <c r="R500" s="44">
        <f t="shared" si="159"/>
        <v>0</v>
      </c>
      <c r="S500" s="44">
        <f t="shared" si="160"/>
        <v>0</v>
      </c>
      <c r="T500" s="44">
        <f t="shared" si="161"/>
        <v>0</v>
      </c>
      <c r="U500" s="44">
        <f t="shared" si="162"/>
        <v>0</v>
      </c>
      <c r="V500" s="44">
        <f t="shared" si="163"/>
        <v>0</v>
      </c>
      <c r="W500" s="45"/>
      <c r="X500" s="44">
        <f t="shared" si="164"/>
        <v>0</v>
      </c>
      <c r="Y500" s="44">
        <f t="shared" si="165"/>
        <v>0</v>
      </c>
      <c r="Z500" s="44">
        <f t="shared" si="166"/>
        <v>0</v>
      </c>
      <c r="AA500" s="44">
        <f t="shared" si="167"/>
        <v>0</v>
      </c>
      <c r="AB500" s="44">
        <f t="shared" si="168"/>
        <v>0</v>
      </c>
      <c r="AC500" s="44">
        <f t="shared" si="169"/>
        <v>0</v>
      </c>
      <c r="AD500" s="44">
        <f t="shared" si="170"/>
        <v>0</v>
      </c>
    </row>
    <row r="501" spans="1:30" x14ac:dyDescent="0.2">
      <c r="A501" s="182">
        <v>496</v>
      </c>
      <c r="B501" s="93"/>
      <c r="C501" s="48"/>
      <c r="D501" s="39" t="str">
        <f t="shared" si="152"/>
        <v/>
      </c>
      <c r="E501" s="92"/>
      <c r="F501" s="188"/>
      <c r="G501" s="110"/>
      <c r="H501" s="47"/>
      <c r="I501" s="49">
        <f t="shared" si="153"/>
        <v>1565.7700000000004</v>
      </c>
      <c r="J501" s="183"/>
      <c r="K501" s="153">
        <f t="shared" si="154"/>
        <v>249.85000000000014</v>
      </c>
      <c r="L501" s="47"/>
      <c r="M501" s="47"/>
      <c r="N501" s="41">
        <f t="shared" si="155"/>
        <v>25.2</v>
      </c>
      <c r="O501" s="50">
        <f t="shared" si="156"/>
        <v>1590.9700000000005</v>
      </c>
      <c r="P501" s="51">
        <f t="shared" si="157"/>
        <v>496</v>
      </c>
      <c r="Q501" s="44">
        <f t="shared" si="158"/>
        <v>0</v>
      </c>
      <c r="R501" s="44">
        <f t="shared" si="159"/>
        <v>0</v>
      </c>
      <c r="S501" s="44">
        <f t="shared" si="160"/>
        <v>0</v>
      </c>
      <c r="T501" s="44">
        <f t="shared" si="161"/>
        <v>0</v>
      </c>
      <c r="U501" s="44">
        <f t="shared" si="162"/>
        <v>0</v>
      </c>
      <c r="V501" s="44">
        <f t="shared" si="163"/>
        <v>0</v>
      </c>
      <c r="W501" s="45"/>
      <c r="X501" s="44">
        <f t="shared" si="164"/>
        <v>0</v>
      </c>
      <c r="Y501" s="44">
        <f t="shared" si="165"/>
        <v>0</v>
      </c>
      <c r="Z501" s="44">
        <f t="shared" si="166"/>
        <v>0</v>
      </c>
      <c r="AA501" s="44">
        <f t="shared" si="167"/>
        <v>0</v>
      </c>
      <c r="AB501" s="44">
        <f t="shared" si="168"/>
        <v>0</v>
      </c>
      <c r="AC501" s="44">
        <f t="shared" si="169"/>
        <v>0</v>
      </c>
      <c r="AD501" s="44">
        <f t="shared" si="170"/>
        <v>0</v>
      </c>
    </row>
    <row r="502" spans="1:30" x14ac:dyDescent="0.2">
      <c r="A502" s="182">
        <v>497</v>
      </c>
      <c r="B502" s="93"/>
      <c r="C502" s="48"/>
      <c r="D502" s="39" t="str">
        <f t="shared" si="152"/>
        <v/>
      </c>
      <c r="E502" s="92"/>
      <c r="F502" s="188"/>
      <c r="G502" s="110"/>
      <c r="H502" s="47"/>
      <c r="I502" s="49">
        <f t="shared" si="153"/>
        <v>1565.7700000000004</v>
      </c>
      <c r="J502" s="183"/>
      <c r="K502" s="153">
        <f t="shared" si="154"/>
        <v>249.85000000000014</v>
      </c>
      <c r="L502" s="47"/>
      <c r="M502" s="47"/>
      <c r="N502" s="41">
        <f t="shared" si="155"/>
        <v>25.2</v>
      </c>
      <c r="O502" s="50">
        <f t="shared" si="156"/>
        <v>1590.9700000000005</v>
      </c>
      <c r="P502" s="51">
        <f t="shared" si="157"/>
        <v>497</v>
      </c>
      <c r="Q502" s="44">
        <f t="shared" si="158"/>
        <v>0</v>
      </c>
      <c r="R502" s="44">
        <f t="shared" si="159"/>
        <v>0</v>
      </c>
      <c r="S502" s="44">
        <f t="shared" si="160"/>
        <v>0</v>
      </c>
      <c r="T502" s="44">
        <f t="shared" si="161"/>
        <v>0</v>
      </c>
      <c r="U502" s="44">
        <f t="shared" si="162"/>
        <v>0</v>
      </c>
      <c r="V502" s="44">
        <f t="shared" si="163"/>
        <v>0</v>
      </c>
      <c r="W502" s="45"/>
      <c r="X502" s="44">
        <f t="shared" si="164"/>
        <v>0</v>
      </c>
      <c r="Y502" s="44">
        <f t="shared" si="165"/>
        <v>0</v>
      </c>
      <c r="Z502" s="44">
        <f t="shared" si="166"/>
        <v>0</v>
      </c>
      <c r="AA502" s="44">
        <f t="shared" si="167"/>
        <v>0</v>
      </c>
      <c r="AB502" s="44">
        <f t="shared" si="168"/>
        <v>0</v>
      </c>
      <c r="AC502" s="44">
        <f t="shared" si="169"/>
        <v>0</v>
      </c>
      <c r="AD502" s="44">
        <f t="shared" si="170"/>
        <v>0</v>
      </c>
    </row>
    <row r="503" spans="1:30" x14ac:dyDescent="0.2">
      <c r="A503" s="182">
        <v>498</v>
      </c>
      <c r="B503" s="93"/>
      <c r="C503" s="48"/>
      <c r="D503" s="39" t="str">
        <f t="shared" si="152"/>
        <v/>
      </c>
      <c r="E503" s="92"/>
      <c r="F503" s="188"/>
      <c r="G503" s="110"/>
      <c r="H503" s="47"/>
      <c r="I503" s="49">
        <f t="shared" si="153"/>
        <v>1565.7700000000004</v>
      </c>
      <c r="J503" s="183"/>
      <c r="K503" s="153">
        <f t="shared" si="154"/>
        <v>249.85000000000014</v>
      </c>
      <c r="L503" s="47"/>
      <c r="M503" s="47"/>
      <c r="N503" s="41">
        <f t="shared" si="155"/>
        <v>25.2</v>
      </c>
      <c r="O503" s="50">
        <f t="shared" si="156"/>
        <v>1590.9700000000005</v>
      </c>
      <c r="P503" s="51">
        <f t="shared" si="157"/>
        <v>498</v>
      </c>
      <c r="Q503" s="44">
        <f t="shared" si="158"/>
        <v>0</v>
      </c>
      <c r="R503" s="44">
        <f t="shared" si="159"/>
        <v>0</v>
      </c>
      <c r="S503" s="44">
        <f t="shared" si="160"/>
        <v>0</v>
      </c>
      <c r="T503" s="44">
        <f t="shared" si="161"/>
        <v>0</v>
      </c>
      <c r="U503" s="44">
        <f t="shared" si="162"/>
        <v>0</v>
      </c>
      <c r="V503" s="44">
        <f t="shared" si="163"/>
        <v>0</v>
      </c>
      <c r="W503" s="45"/>
      <c r="X503" s="44">
        <f t="shared" si="164"/>
        <v>0</v>
      </c>
      <c r="Y503" s="44">
        <f t="shared" si="165"/>
        <v>0</v>
      </c>
      <c r="Z503" s="44">
        <f t="shared" si="166"/>
        <v>0</v>
      </c>
      <c r="AA503" s="44">
        <f t="shared" si="167"/>
        <v>0</v>
      </c>
      <c r="AB503" s="44">
        <f t="shared" si="168"/>
        <v>0</v>
      </c>
      <c r="AC503" s="44">
        <f t="shared" si="169"/>
        <v>0</v>
      </c>
      <c r="AD503" s="44">
        <f t="shared" si="170"/>
        <v>0</v>
      </c>
    </row>
    <row r="504" spans="1:30" x14ac:dyDescent="0.2">
      <c r="A504" s="182">
        <v>499</v>
      </c>
      <c r="B504" s="93"/>
      <c r="C504" s="48"/>
      <c r="D504" s="39" t="str">
        <f t="shared" si="152"/>
        <v/>
      </c>
      <c r="E504" s="92"/>
      <c r="F504" s="188"/>
      <c r="G504" s="110"/>
      <c r="H504" s="47"/>
      <c r="I504" s="49">
        <f t="shared" si="153"/>
        <v>1565.7700000000004</v>
      </c>
      <c r="J504" s="183"/>
      <c r="K504" s="153">
        <f t="shared" si="154"/>
        <v>249.85000000000014</v>
      </c>
      <c r="L504" s="47"/>
      <c r="M504" s="47"/>
      <c r="N504" s="41">
        <f t="shared" si="155"/>
        <v>25.2</v>
      </c>
      <c r="O504" s="50">
        <f t="shared" si="156"/>
        <v>1590.9700000000005</v>
      </c>
      <c r="P504" s="51">
        <f t="shared" si="157"/>
        <v>499</v>
      </c>
      <c r="Q504" s="44">
        <f t="shared" si="158"/>
        <v>0</v>
      </c>
      <c r="R504" s="44">
        <f t="shared" si="159"/>
        <v>0</v>
      </c>
      <c r="S504" s="44">
        <f t="shared" si="160"/>
        <v>0</v>
      </c>
      <c r="T504" s="44">
        <f t="shared" si="161"/>
        <v>0</v>
      </c>
      <c r="U504" s="44">
        <f t="shared" si="162"/>
        <v>0</v>
      </c>
      <c r="V504" s="44">
        <f t="shared" si="163"/>
        <v>0</v>
      </c>
      <c r="W504" s="45"/>
      <c r="X504" s="44">
        <f t="shared" si="164"/>
        <v>0</v>
      </c>
      <c r="Y504" s="44">
        <f t="shared" si="165"/>
        <v>0</v>
      </c>
      <c r="Z504" s="44">
        <f t="shared" si="166"/>
        <v>0</v>
      </c>
      <c r="AA504" s="44">
        <f t="shared" si="167"/>
        <v>0</v>
      </c>
      <c r="AB504" s="44">
        <f t="shared" si="168"/>
        <v>0</v>
      </c>
      <c r="AC504" s="44">
        <f t="shared" si="169"/>
        <v>0</v>
      </c>
      <c r="AD504" s="44">
        <f t="shared" si="170"/>
        <v>0</v>
      </c>
    </row>
    <row r="505" spans="1:30" x14ac:dyDescent="0.2">
      <c r="A505" s="182">
        <v>500</v>
      </c>
      <c r="B505" s="93"/>
      <c r="C505" s="48"/>
      <c r="D505" s="39" t="str">
        <f t="shared" si="152"/>
        <v/>
      </c>
      <c r="E505" s="92"/>
      <c r="F505" s="188"/>
      <c r="G505" s="110"/>
      <c r="H505" s="47"/>
      <c r="I505" s="49">
        <f t="shared" si="153"/>
        <v>1565.7700000000004</v>
      </c>
      <c r="J505" s="183"/>
      <c r="K505" s="153">
        <f t="shared" si="154"/>
        <v>249.85000000000014</v>
      </c>
      <c r="L505" s="47"/>
      <c r="M505" s="47"/>
      <c r="N505" s="41">
        <f t="shared" si="155"/>
        <v>25.2</v>
      </c>
      <c r="O505" s="50">
        <f t="shared" si="156"/>
        <v>1590.9700000000005</v>
      </c>
      <c r="P505" s="51">
        <f t="shared" si="157"/>
        <v>500</v>
      </c>
      <c r="Q505" s="44">
        <f t="shared" si="158"/>
        <v>0</v>
      </c>
      <c r="R505" s="44">
        <f t="shared" si="159"/>
        <v>0</v>
      </c>
      <c r="S505" s="44">
        <f t="shared" si="160"/>
        <v>0</v>
      </c>
      <c r="T505" s="44">
        <f t="shared" si="161"/>
        <v>0</v>
      </c>
      <c r="U505" s="44">
        <f t="shared" si="162"/>
        <v>0</v>
      </c>
      <c r="V505" s="44">
        <f t="shared" si="163"/>
        <v>0</v>
      </c>
      <c r="W505" s="45"/>
      <c r="X505" s="44">
        <f t="shared" si="164"/>
        <v>0</v>
      </c>
      <c r="Y505" s="44">
        <f t="shared" si="165"/>
        <v>0</v>
      </c>
      <c r="Z505" s="44">
        <f t="shared" si="166"/>
        <v>0</v>
      </c>
      <c r="AA505" s="44">
        <f t="shared" si="167"/>
        <v>0</v>
      </c>
      <c r="AB505" s="44">
        <f t="shared" si="168"/>
        <v>0</v>
      </c>
      <c r="AC505" s="44">
        <f t="shared" si="169"/>
        <v>0</v>
      </c>
      <c r="AD505" s="44">
        <f t="shared" si="170"/>
        <v>0</v>
      </c>
    </row>
    <row r="506" spans="1:30" x14ac:dyDescent="0.2">
      <c r="A506" s="182">
        <v>501</v>
      </c>
      <c r="B506" s="93"/>
      <c r="C506" s="48"/>
      <c r="D506" s="39" t="str">
        <f t="shared" si="152"/>
        <v/>
      </c>
      <c r="E506" s="92"/>
      <c r="F506" s="188"/>
      <c r="G506" s="110"/>
      <c r="H506" s="47"/>
      <c r="I506" s="49">
        <f t="shared" si="153"/>
        <v>1565.7700000000004</v>
      </c>
      <c r="J506" s="183"/>
      <c r="K506" s="153">
        <f t="shared" si="154"/>
        <v>249.85000000000014</v>
      </c>
      <c r="L506" s="47"/>
      <c r="M506" s="47"/>
      <c r="N506" s="41">
        <f t="shared" si="155"/>
        <v>25.2</v>
      </c>
      <c r="O506" s="50">
        <f t="shared" si="156"/>
        <v>1590.9700000000005</v>
      </c>
      <c r="P506" s="51">
        <f t="shared" si="157"/>
        <v>501</v>
      </c>
      <c r="Q506" s="44">
        <f t="shared" si="158"/>
        <v>0</v>
      </c>
      <c r="R506" s="44">
        <f t="shared" si="159"/>
        <v>0</v>
      </c>
      <c r="S506" s="44">
        <f t="shared" si="160"/>
        <v>0</v>
      </c>
      <c r="T506" s="44">
        <f t="shared" si="161"/>
        <v>0</v>
      </c>
      <c r="U506" s="44">
        <f t="shared" si="162"/>
        <v>0</v>
      </c>
      <c r="V506" s="44">
        <f t="shared" si="163"/>
        <v>0</v>
      </c>
      <c r="W506" s="45"/>
      <c r="X506" s="44">
        <f t="shared" si="164"/>
        <v>0</v>
      </c>
      <c r="Y506" s="44">
        <f t="shared" si="165"/>
        <v>0</v>
      </c>
      <c r="Z506" s="44">
        <f t="shared" si="166"/>
        <v>0</v>
      </c>
      <c r="AA506" s="44">
        <f t="shared" si="167"/>
        <v>0</v>
      </c>
      <c r="AB506" s="44">
        <f t="shared" si="168"/>
        <v>0</v>
      </c>
      <c r="AC506" s="44">
        <f t="shared" si="169"/>
        <v>0</v>
      </c>
      <c r="AD506" s="44">
        <f t="shared" si="170"/>
        <v>0</v>
      </c>
    </row>
    <row r="507" spans="1:30" x14ac:dyDescent="0.2">
      <c r="A507" s="182">
        <v>502</v>
      </c>
      <c r="B507" s="93"/>
      <c r="C507" s="48"/>
      <c r="D507" s="39" t="str">
        <f t="shared" ref="D507:D570" si="171">+IF((G507-H507+L507-M507)=(SUM(Q507:V507)-SUM(X507:AD507)),"","VENTILATION")</f>
        <v/>
      </c>
      <c r="E507" s="92"/>
      <c r="F507" s="188"/>
      <c r="G507" s="110"/>
      <c r="H507" s="47"/>
      <c r="I507" s="49">
        <f t="shared" ref="I507:I570" si="172">+G507-H507+I506</f>
        <v>1565.7700000000004</v>
      </c>
      <c r="J507" s="183"/>
      <c r="K507" s="153">
        <f t="shared" ref="K507:K570" si="173">IF(J507&lt;&gt;"",K506+G507-H507,K506)</f>
        <v>249.85000000000014</v>
      </c>
      <c r="L507" s="47"/>
      <c r="M507" s="47"/>
      <c r="N507" s="41">
        <f t="shared" ref="N507:N570" si="174">+L507-M507+N506</f>
        <v>25.2</v>
      </c>
      <c r="O507" s="50">
        <f t="shared" ref="O507:O570" si="175">+N507+I507</f>
        <v>1590.9700000000005</v>
      </c>
      <c r="P507" s="51">
        <f t="shared" ref="P507:P570" si="176">IF(ISBLANK(A507),"",A507)</f>
        <v>502</v>
      </c>
      <c r="Q507" s="44">
        <f t="shared" ref="Q507:Q570" si="177">IF(E507=8,SUM(G507+L507),0)</f>
        <v>0</v>
      </c>
      <c r="R507" s="44">
        <f t="shared" ref="R507:R570" si="178">IF(E507=9,SUM(G507+L507),0)</f>
        <v>0</v>
      </c>
      <c r="S507" s="44">
        <f t="shared" ref="S507:S570" si="179">IF(E507=10,SUM(G507+L507),0)</f>
        <v>0</v>
      </c>
      <c r="T507" s="44">
        <f t="shared" ref="T507:T570" si="180">IF(E507=11,SUM(G507+L507),0)</f>
        <v>0</v>
      </c>
      <c r="U507" s="44">
        <f t="shared" ref="U507:U570" si="181">IF(E507=12,SUM(G507+L507),0)</f>
        <v>0</v>
      </c>
      <c r="V507" s="44">
        <f t="shared" ref="V507:V570" si="182">IF(E507=13,SUM(G507+L507),0)</f>
        <v>0</v>
      </c>
      <c r="W507" s="45"/>
      <c r="X507" s="44">
        <f t="shared" ref="X507:X570" si="183">IF(E507=1,SUM(H507+M507),0)</f>
        <v>0</v>
      </c>
      <c r="Y507" s="44">
        <f t="shared" ref="Y507:Y570" si="184">IF(E507=2,SUM(H507+M507),0)</f>
        <v>0</v>
      </c>
      <c r="Z507" s="44">
        <f t="shared" ref="Z507:Z570" si="185">IF(E507=3,SUM(H507+M507),0)</f>
        <v>0</v>
      </c>
      <c r="AA507" s="44">
        <f t="shared" ref="AA507:AA570" si="186">IF(E507=4,SUM(H507+M507),0)</f>
        <v>0</v>
      </c>
      <c r="AB507" s="44">
        <f t="shared" ref="AB507:AB570" si="187">IF(E507=5,SUM(H507+M507),0)</f>
        <v>0</v>
      </c>
      <c r="AC507" s="44">
        <f t="shared" ref="AC507:AC570" si="188">IF(E507=6,SUM(H507+M507),0)</f>
        <v>0</v>
      </c>
      <c r="AD507" s="44">
        <f t="shared" ref="AD507:AD570" si="189">IF(E507=7,SUM(H507+M507),0)</f>
        <v>0</v>
      </c>
    </row>
    <row r="508" spans="1:30" x14ac:dyDescent="0.2">
      <c r="A508" s="182">
        <v>503</v>
      </c>
      <c r="B508" s="93"/>
      <c r="C508" s="48"/>
      <c r="D508" s="39" t="str">
        <f t="shared" si="171"/>
        <v/>
      </c>
      <c r="E508" s="92"/>
      <c r="F508" s="188"/>
      <c r="G508" s="110"/>
      <c r="H508" s="47"/>
      <c r="I508" s="49">
        <f t="shared" si="172"/>
        <v>1565.7700000000004</v>
      </c>
      <c r="J508" s="183"/>
      <c r="K508" s="153">
        <f t="shared" si="173"/>
        <v>249.85000000000014</v>
      </c>
      <c r="L508" s="47"/>
      <c r="M508" s="47"/>
      <c r="N508" s="41">
        <f t="shared" si="174"/>
        <v>25.2</v>
      </c>
      <c r="O508" s="50">
        <f t="shared" si="175"/>
        <v>1590.9700000000005</v>
      </c>
      <c r="P508" s="51">
        <f t="shared" si="176"/>
        <v>503</v>
      </c>
      <c r="Q508" s="44">
        <f t="shared" si="177"/>
        <v>0</v>
      </c>
      <c r="R508" s="44">
        <f t="shared" si="178"/>
        <v>0</v>
      </c>
      <c r="S508" s="44">
        <f t="shared" si="179"/>
        <v>0</v>
      </c>
      <c r="T508" s="44">
        <f t="shared" si="180"/>
        <v>0</v>
      </c>
      <c r="U508" s="44">
        <f t="shared" si="181"/>
        <v>0</v>
      </c>
      <c r="V508" s="44">
        <f t="shared" si="182"/>
        <v>0</v>
      </c>
      <c r="W508" s="45"/>
      <c r="X508" s="44">
        <f t="shared" si="183"/>
        <v>0</v>
      </c>
      <c r="Y508" s="44">
        <f t="shared" si="184"/>
        <v>0</v>
      </c>
      <c r="Z508" s="44">
        <f t="shared" si="185"/>
        <v>0</v>
      </c>
      <c r="AA508" s="44">
        <f t="shared" si="186"/>
        <v>0</v>
      </c>
      <c r="AB508" s="44">
        <f t="shared" si="187"/>
        <v>0</v>
      </c>
      <c r="AC508" s="44">
        <f t="shared" si="188"/>
        <v>0</v>
      </c>
      <c r="AD508" s="44">
        <f t="shared" si="189"/>
        <v>0</v>
      </c>
    </row>
    <row r="509" spans="1:30" x14ac:dyDescent="0.2">
      <c r="A509" s="182">
        <v>504</v>
      </c>
      <c r="B509" s="93"/>
      <c r="C509" s="48"/>
      <c r="D509" s="39" t="str">
        <f t="shared" si="171"/>
        <v/>
      </c>
      <c r="E509" s="92"/>
      <c r="F509" s="188"/>
      <c r="G509" s="110"/>
      <c r="H509" s="47"/>
      <c r="I509" s="49">
        <f t="shared" si="172"/>
        <v>1565.7700000000004</v>
      </c>
      <c r="J509" s="183"/>
      <c r="K509" s="153">
        <f t="shared" si="173"/>
        <v>249.85000000000014</v>
      </c>
      <c r="L509" s="47"/>
      <c r="M509" s="47"/>
      <c r="N509" s="41">
        <f t="shared" si="174"/>
        <v>25.2</v>
      </c>
      <c r="O509" s="50">
        <f t="shared" si="175"/>
        <v>1590.9700000000005</v>
      </c>
      <c r="P509" s="51">
        <f t="shared" si="176"/>
        <v>504</v>
      </c>
      <c r="Q509" s="44">
        <f t="shared" si="177"/>
        <v>0</v>
      </c>
      <c r="R509" s="44">
        <f t="shared" si="178"/>
        <v>0</v>
      </c>
      <c r="S509" s="44">
        <f t="shared" si="179"/>
        <v>0</v>
      </c>
      <c r="T509" s="44">
        <f t="shared" si="180"/>
        <v>0</v>
      </c>
      <c r="U509" s="44">
        <f t="shared" si="181"/>
        <v>0</v>
      </c>
      <c r="V509" s="44">
        <f t="shared" si="182"/>
        <v>0</v>
      </c>
      <c r="W509" s="45"/>
      <c r="X509" s="44">
        <f t="shared" si="183"/>
        <v>0</v>
      </c>
      <c r="Y509" s="44">
        <f t="shared" si="184"/>
        <v>0</v>
      </c>
      <c r="Z509" s="44">
        <f t="shared" si="185"/>
        <v>0</v>
      </c>
      <c r="AA509" s="44">
        <f t="shared" si="186"/>
        <v>0</v>
      </c>
      <c r="AB509" s="44">
        <f t="shared" si="187"/>
        <v>0</v>
      </c>
      <c r="AC509" s="44">
        <f t="shared" si="188"/>
        <v>0</v>
      </c>
      <c r="AD509" s="44">
        <f t="shared" si="189"/>
        <v>0</v>
      </c>
    </row>
    <row r="510" spans="1:30" x14ac:dyDescent="0.2">
      <c r="A510" s="182">
        <v>505</v>
      </c>
      <c r="B510" s="93"/>
      <c r="C510" s="48"/>
      <c r="D510" s="39" t="str">
        <f t="shared" si="171"/>
        <v/>
      </c>
      <c r="E510" s="92"/>
      <c r="F510" s="188"/>
      <c r="G510" s="110"/>
      <c r="H510" s="47"/>
      <c r="I510" s="49">
        <f t="shared" si="172"/>
        <v>1565.7700000000004</v>
      </c>
      <c r="J510" s="183"/>
      <c r="K510" s="153">
        <f t="shared" si="173"/>
        <v>249.85000000000014</v>
      </c>
      <c r="L510" s="47"/>
      <c r="M510" s="47"/>
      <c r="N510" s="41">
        <f t="shared" si="174"/>
        <v>25.2</v>
      </c>
      <c r="O510" s="50">
        <f t="shared" si="175"/>
        <v>1590.9700000000005</v>
      </c>
      <c r="P510" s="51">
        <f t="shared" si="176"/>
        <v>505</v>
      </c>
      <c r="Q510" s="44">
        <f t="shared" si="177"/>
        <v>0</v>
      </c>
      <c r="R510" s="44">
        <f t="shared" si="178"/>
        <v>0</v>
      </c>
      <c r="S510" s="44">
        <f t="shared" si="179"/>
        <v>0</v>
      </c>
      <c r="T510" s="44">
        <f t="shared" si="180"/>
        <v>0</v>
      </c>
      <c r="U510" s="44">
        <f t="shared" si="181"/>
        <v>0</v>
      </c>
      <c r="V510" s="44">
        <f t="shared" si="182"/>
        <v>0</v>
      </c>
      <c r="W510" s="45"/>
      <c r="X510" s="44">
        <f t="shared" si="183"/>
        <v>0</v>
      </c>
      <c r="Y510" s="44">
        <f t="shared" si="184"/>
        <v>0</v>
      </c>
      <c r="Z510" s="44">
        <f t="shared" si="185"/>
        <v>0</v>
      </c>
      <c r="AA510" s="44">
        <f t="shared" si="186"/>
        <v>0</v>
      </c>
      <c r="AB510" s="44">
        <f t="shared" si="187"/>
        <v>0</v>
      </c>
      <c r="AC510" s="44">
        <f t="shared" si="188"/>
        <v>0</v>
      </c>
      <c r="AD510" s="44">
        <f t="shared" si="189"/>
        <v>0</v>
      </c>
    </row>
    <row r="511" spans="1:30" x14ac:dyDescent="0.2">
      <c r="A511" s="182">
        <v>506</v>
      </c>
      <c r="B511" s="93"/>
      <c r="C511" s="48"/>
      <c r="D511" s="39" t="str">
        <f t="shared" si="171"/>
        <v/>
      </c>
      <c r="E511" s="92"/>
      <c r="F511" s="188"/>
      <c r="G511" s="110"/>
      <c r="H511" s="47"/>
      <c r="I511" s="49">
        <f t="shared" si="172"/>
        <v>1565.7700000000004</v>
      </c>
      <c r="J511" s="183"/>
      <c r="K511" s="153">
        <f t="shared" si="173"/>
        <v>249.85000000000014</v>
      </c>
      <c r="L511" s="47"/>
      <c r="M511" s="47"/>
      <c r="N511" s="41">
        <f t="shared" si="174"/>
        <v>25.2</v>
      </c>
      <c r="O511" s="50">
        <f t="shared" si="175"/>
        <v>1590.9700000000005</v>
      </c>
      <c r="P511" s="51">
        <f t="shared" si="176"/>
        <v>506</v>
      </c>
      <c r="Q511" s="44">
        <f t="shared" si="177"/>
        <v>0</v>
      </c>
      <c r="R511" s="44">
        <f t="shared" si="178"/>
        <v>0</v>
      </c>
      <c r="S511" s="44">
        <f t="shared" si="179"/>
        <v>0</v>
      </c>
      <c r="T511" s="44">
        <f t="shared" si="180"/>
        <v>0</v>
      </c>
      <c r="U511" s="44">
        <f t="shared" si="181"/>
        <v>0</v>
      </c>
      <c r="V511" s="44">
        <f t="shared" si="182"/>
        <v>0</v>
      </c>
      <c r="W511" s="45"/>
      <c r="X511" s="44">
        <f t="shared" si="183"/>
        <v>0</v>
      </c>
      <c r="Y511" s="44">
        <f t="shared" si="184"/>
        <v>0</v>
      </c>
      <c r="Z511" s="44">
        <f t="shared" si="185"/>
        <v>0</v>
      </c>
      <c r="AA511" s="44">
        <f t="shared" si="186"/>
        <v>0</v>
      </c>
      <c r="AB511" s="44">
        <f t="shared" si="187"/>
        <v>0</v>
      </c>
      <c r="AC511" s="44">
        <f t="shared" si="188"/>
        <v>0</v>
      </c>
      <c r="AD511" s="44">
        <f t="shared" si="189"/>
        <v>0</v>
      </c>
    </row>
    <row r="512" spans="1:30" x14ac:dyDescent="0.2">
      <c r="A512" s="182">
        <v>507</v>
      </c>
      <c r="B512" s="93"/>
      <c r="C512" s="48"/>
      <c r="D512" s="39" t="str">
        <f t="shared" si="171"/>
        <v/>
      </c>
      <c r="E512" s="92"/>
      <c r="F512" s="188"/>
      <c r="G512" s="110"/>
      <c r="H512" s="47"/>
      <c r="I512" s="49">
        <f t="shared" si="172"/>
        <v>1565.7700000000004</v>
      </c>
      <c r="J512" s="183"/>
      <c r="K512" s="153">
        <f t="shared" si="173"/>
        <v>249.85000000000014</v>
      </c>
      <c r="L512" s="47"/>
      <c r="M512" s="47"/>
      <c r="N512" s="41">
        <f t="shared" si="174"/>
        <v>25.2</v>
      </c>
      <c r="O512" s="50">
        <f t="shared" si="175"/>
        <v>1590.9700000000005</v>
      </c>
      <c r="P512" s="51">
        <f t="shared" si="176"/>
        <v>507</v>
      </c>
      <c r="Q512" s="44">
        <f t="shared" si="177"/>
        <v>0</v>
      </c>
      <c r="R512" s="44">
        <f t="shared" si="178"/>
        <v>0</v>
      </c>
      <c r="S512" s="44">
        <f t="shared" si="179"/>
        <v>0</v>
      </c>
      <c r="T512" s="44">
        <f t="shared" si="180"/>
        <v>0</v>
      </c>
      <c r="U512" s="44">
        <f t="shared" si="181"/>
        <v>0</v>
      </c>
      <c r="V512" s="44">
        <f t="shared" si="182"/>
        <v>0</v>
      </c>
      <c r="W512" s="45"/>
      <c r="X512" s="44">
        <f t="shared" si="183"/>
        <v>0</v>
      </c>
      <c r="Y512" s="44">
        <f t="shared" si="184"/>
        <v>0</v>
      </c>
      <c r="Z512" s="44">
        <f t="shared" si="185"/>
        <v>0</v>
      </c>
      <c r="AA512" s="44">
        <f t="shared" si="186"/>
        <v>0</v>
      </c>
      <c r="AB512" s="44">
        <f t="shared" si="187"/>
        <v>0</v>
      </c>
      <c r="AC512" s="44">
        <f t="shared" si="188"/>
        <v>0</v>
      </c>
      <c r="AD512" s="44">
        <f t="shared" si="189"/>
        <v>0</v>
      </c>
    </row>
    <row r="513" spans="1:30" x14ac:dyDescent="0.2">
      <c r="A513" s="182">
        <v>508</v>
      </c>
      <c r="B513" s="93"/>
      <c r="C513" s="48"/>
      <c r="D513" s="39" t="str">
        <f t="shared" si="171"/>
        <v/>
      </c>
      <c r="E513" s="92"/>
      <c r="F513" s="188"/>
      <c r="G513" s="110"/>
      <c r="H513" s="47"/>
      <c r="I513" s="49">
        <f t="shared" si="172"/>
        <v>1565.7700000000004</v>
      </c>
      <c r="J513" s="183"/>
      <c r="K513" s="153">
        <f t="shared" si="173"/>
        <v>249.85000000000014</v>
      </c>
      <c r="L513" s="47"/>
      <c r="M513" s="47"/>
      <c r="N513" s="41">
        <f t="shared" si="174"/>
        <v>25.2</v>
      </c>
      <c r="O513" s="50">
        <f t="shared" si="175"/>
        <v>1590.9700000000005</v>
      </c>
      <c r="P513" s="51">
        <f t="shared" si="176"/>
        <v>508</v>
      </c>
      <c r="Q513" s="44">
        <f t="shared" si="177"/>
        <v>0</v>
      </c>
      <c r="R513" s="44">
        <f t="shared" si="178"/>
        <v>0</v>
      </c>
      <c r="S513" s="44">
        <f t="shared" si="179"/>
        <v>0</v>
      </c>
      <c r="T513" s="44">
        <f t="shared" si="180"/>
        <v>0</v>
      </c>
      <c r="U513" s="44">
        <f t="shared" si="181"/>
        <v>0</v>
      </c>
      <c r="V513" s="44">
        <f t="shared" si="182"/>
        <v>0</v>
      </c>
      <c r="W513" s="45"/>
      <c r="X513" s="44">
        <f t="shared" si="183"/>
        <v>0</v>
      </c>
      <c r="Y513" s="44">
        <f t="shared" si="184"/>
        <v>0</v>
      </c>
      <c r="Z513" s="44">
        <f t="shared" si="185"/>
        <v>0</v>
      </c>
      <c r="AA513" s="44">
        <f t="shared" si="186"/>
        <v>0</v>
      </c>
      <c r="AB513" s="44">
        <f t="shared" si="187"/>
        <v>0</v>
      </c>
      <c r="AC513" s="44">
        <f t="shared" si="188"/>
        <v>0</v>
      </c>
      <c r="AD513" s="44">
        <f t="shared" si="189"/>
        <v>0</v>
      </c>
    </row>
    <row r="514" spans="1:30" x14ac:dyDescent="0.2">
      <c r="A514" s="182">
        <v>509</v>
      </c>
      <c r="B514" s="93"/>
      <c r="C514" s="48"/>
      <c r="D514" s="39" t="str">
        <f t="shared" si="171"/>
        <v/>
      </c>
      <c r="E514" s="92"/>
      <c r="F514" s="188"/>
      <c r="G514" s="110"/>
      <c r="H514" s="47"/>
      <c r="I514" s="49">
        <f t="shared" si="172"/>
        <v>1565.7700000000004</v>
      </c>
      <c r="J514" s="183"/>
      <c r="K514" s="153">
        <f t="shared" si="173"/>
        <v>249.85000000000014</v>
      </c>
      <c r="L514" s="47"/>
      <c r="M514" s="47"/>
      <c r="N514" s="41">
        <f t="shared" si="174"/>
        <v>25.2</v>
      </c>
      <c r="O514" s="50">
        <f t="shared" si="175"/>
        <v>1590.9700000000005</v>
      </c>
      <c r="P514" s="51">
        <f t="shared" si="176"/>
        <v>509</v>
      </c>
      <c r="Q514" s="44">
        <f t="shared" si="177"/>
        <v>0</v>
      </c>
      <c r="R514" s="44">
        <f t="shared" si="178"/>
        <v>0</v>
      </c>
      <c r="S514" s="44">
        <f t="shared" si="179"/>
        <v>0</v>
      </c>
      <c r="T514" s="44">
        <f t="shared" si="180"/>
        <v>0</v>
      </c>
      <c r="U514" s="44">
        <f t="shared" si="181"/>
        <v>0</v>
      </c>
      <c r="V514" s="44">
        <f t="shared" si="182"/>
        <v>0</v>
      </c>
      <c r="W514" s="45"/>
      <c r="X514" s="44">
        <f t="shared" si="183"/>
        <v>0</v>
      </c>
      <c r="Y514" s="44">
        <f t="shared" si="184"/>
        <v>0</v>
      </c>
      <c r="Z514" s="44">
        <f t="shared" si="185"/>
        <v>0</v>
      </c>
      <c r="AA514" s="44">
        <f t="shared" si="186"/>
        <v>0</v>
      </c>
      <c r="AB514" s="44">
        <f t="shared" si="187"/>
        <v>0</v>
      </c>
      <c r="AC514" s="44">
        <f t="shared" si="188"/>
        <v>0</v>
      </c>
      <c r="AD514" s="44">
        <f t="shared" si="189"/>
        <v>0</v>
      </c>
    </row>
    <row r="515" spans="1:30" x14ac:dyDescent="0.2">
      <c r="A515" s="182">
        <v>510</v>
      </c>
      <c r="B515" s="93"/>
      <c r="C515" s="48"/>
      <c r="D515" s="39" t="str">
        <f t="shared" si="171"/>
        <v/>
      </c>
      <c r="E515" s="92"/>
      <c r="F515" s="188"/>
      <c r="G515" s="110"/>
      <c r="H515" s="47"/>
      <c r="I515" s="49">
        <f t="shared" si="172"/>
        <v>1565.7700000000004</v>
      </c>
      <c r="J515" s="183"/>
      <c r="K515" s="153">
        <f t="shared" si="173"/>
        <v>249.85000000000014</v>
      </c>
      <c r="L515" s="47"/>
      <c r="M515" s="47"/>
      <c r="N515" s="41">
        <f t="shared" si="174"/>
        <v>25.2</v>
      </c>
      <c r="O515" s="50">
        <f t="shared" si="175"/>
        <v>1590.9700000000005</v>
      </c>
      <c r="P515" s="51">
        <f t="shared" si="176"/>
        <v>510</v>
      </c>
      <c r="Q515" s="44">
        <f t="shared" si="177"/>
        <v>0</v>
      </c>
      <c r="R515" s="44">
        <f t="shared" si="178"/>
        <v>0</v>
      </c>
      <c r="S515" s="44">
        <f t="shared" si="179"/>
        <v>0</v>
      </c>
      <c r="T515" s="44">
        <f t="shared" si="180"/>
        <v>0</v>
      </c>
      <c r="U515" s="44">
        <f t="shared" si="181"/>
        <v>0</v>
      </c>
      <c r="V515" s="44">
        <f t="shared" si="182"/>
        <v>0</v>
      </c>
      <c r="W515" s="45"/>
      <c r="X515" s="44">
        <f t="shared" si="183"/>
        <v>0</v>
      </c>
      <c r="Y515" s="44">
        <f t="shared" si="184"/>
        <v>0</v>
      </c>
      <c r="Z515" s="44">
        <f t="shared" si="185"/>
        <v>0</v>
      </c>
      <c r="AA515" s="44">
        <f t="shared" si="186"/>
        <v>0</v>
      </c>
      <c r="AB515" s="44">
        <f t="shared" si="187"/>
        <v>0</v>
      </c>
      <c r="AC515" s="44">
        <f t="shared" si="188"/>
        <v>0</v>
      </c>
      <c r="AD515" s="44">
        <f t="shared" si="189"/>
        <v>0</v>
      </c>
    </row>
    <row r="516" spans="1:30" x14ac:dyDescent="0.2">
      <c r="A516" s="182">
        <v>511</v>
      </c>
      <c r="B516" s="93"/>
      <c r="C516" s="48"/>
      <c r="D516" s="39" t="str">
        <f t="shared" si="171"/>
        <v/>
      </c>
      <c r="E516" s="92"/>
      <c r="F516" s="188"/>
      <c r="G516" s="110"/>
      <c r="H516" s="47"/>
      <c r="I516" s="49">
        <f t="shared" si="172"/>
        <v>1565.7700000000004</v>
      </c>
      <c r="J516" s="183"/>
      <c r="K516" s="153">
        <f t="shared" si="173"/>
        <v>249.85000000000014</v>
      </c>
      <c r="L516" s="47"/>
      <c r="M516" s="47"/>
      <c r="N516" s="41">
        <f t="shared" si="174"/>
        <v>25.2</v>
      </c>
      <c r="O516" s="50">
        <f t="shared" si="175"/>
        <v>1590.9700000000005</v>
      </c>
      <c r="P516" s="51">
        <f t="shared" si="176"/>
        <v>511</v>
      </c>
      <c r="Q516" s="44">
        <f t="shared" si="177"/>
        <v>0</v>
      </c>
      <c r="R516" s="44">
        <f t="shared" si="178"/>
        <v>0</v>
      </c>
      <c r="S516" s="44">
        <f t="shared" si="179"/>
        <v>0</v>
      </c>
      <c r="T516" s="44">
        <f t="shared" si="180"/>
        <v>0</v>
      </c>
      <c r="U516" s="44">
        <f t="shared" si="181"/>
        <v>0</v>
      </c>
      <c r="V516" s="44">
        <f t="shared" si="182"/>
        <v>0</v>
      </c>
      <c r="W516" s="45"/>
      <c r="X516" s="44">
        <f t="shared" si="183"/>
        <v>0</v>
      </c>
      <c r="Y516" s="44">
        <f t="shared" si="184"/>
        <v>0</v>
      </c>
      <c r="Z516" s="44">
        <f t="shared" si="185"/>
        <v>0</v>
      </c>
      <c r="AA516" s="44">
        <f t="shared" si="186"/>
        <v>0</v>
      </c>
      <c r="AB516" s="44">
        <f t="shared" si="187"/>
        <v>0</v>
      </c>
      <c r="AC516" s="44">
        <f t="shared" si="188"/>
        <v>0</v>
      </c>
      <c r="AD516" s="44">
        <f t="shared" si="189"/>
        <v>0</v>
      </c>
    </row>
    <row r="517" spans="1:30" x14ac:dyDescent="0.2">
      <c r="A517" s="182">
        <v>512</v>
      </c>
      <c r="B517" s="93"/>
      <c r="C517" s="48"/>
      <c r="D517" s="39" t="str">
        <f t="shared" si="171"/>
        <v/>
      </c>
      <c r="E517" s="92"/>
      <c r="F517" s="188"/>
      <c r="G517" s="110"/>
      <c r="H517" s="47"/>
      <c r="I517" s="49">
        <f t="shared" si="172"/>
        <v>1565.7700000000004</v>
      </c>
      <c r="J517" s="183"/>
      <c r="K517" s="153">
        <f t="shared" si="173"/>
        <v>249.85000000000014</v>
      </c>
      <c r="L517" s="47"/>
      <c r="M517" s="47"/>
      <c r="N517" s="41">
        <f t="shared" si="174"/>
        <v>25.2</v>
      </c>
      <c r="O517" s="50">
        <f t="shared" si="175"/>
        <v>1590.9700000000005</v>
      </c>
      <c r="P517" s="51">
        <f t="shared" si="176"/>
        <v>512</v>
      </c>
      <c r="Q517" s="44">
        <f t="shared" si="177"/>
        <v>0</v>
      </c>
      <c r="R517" s="44">
        <f t="shared" si="178"/>
        <v>0</v>
      </c>
      <c r="S517" s="44">
        <f t="shared" si="179"/>
        <v>0</v>
      </c>
      <c r="T517" s="44">
        <f t="shared" si="180"/>
        <v>0</v>
      </c>
      <c r="U517" s="44">
        <f t="shared" si="181"/>
        <v>0</v>
      </c>
      <c r="V517" s="44">
        <f t="shared" si="182"/>
        <v>0</v>
      </c>
      <c r="W517" s="45"/>
      <c r="X517" s="44">
        <f t="shared" si="183"/>
        <v>0</v>
      </c>
      <c r="Y517" s="44">
        <f t="shared" si="184"/>
        <v>0</v>
      </c>
      <c r="Z517" s="44">
        <f t="shared" si="185"/>
        <v>0</v>
      </c>
      <c r="AA517" s="44">
        <f t="shared" si="186"/>
        <v>0</v>
      </c>
      <c r="AB517" s="44">
        <f t="shared" si="187"/>
        <v>0</v>
      </c>
      <c r="AC517" s="44">
        <f t="shared" si="188"/>
        <v>0</v>
      </c>
      <c r="AD517" s="44">
        <f t="shared" si="189"/>
        <v>0</v>
      </c>
    </row>
    <row r="518" spans="1:30" x14ac:dyDescent="0.2">
      <c r="A518" s="182">
        <v>513</v>
      </c>
      <c r="B518" s="93"/>
      <c r="C518" s="48"/>
      <c r="D518" s="39" t="str">
        <f t="shared" si="171"/>
        <v/>
      </c>
      <c r="E518" s="92"/>
      <c r="F518" s="188"/>
      <c r="G518" s="110"/>
      <c r="H518" s="47"/>
      <c r="I518" s="49">
        <f t="shared" si="172"/>
        <v>1565.7700000000004</v>
      </c>
      <c r="J518" s="183"/>
      <c r="K518" s="153">
        <f t="shared" si="173"/>
        <v>249.85000000000014</v>
      </c>
      <c r="L518" s="47"/>
      <c r="M518" s="47"/>
      <c r="N518" s="41">
        <f t="shared" si="174"/>
        <v>25.2</v>
      </c>
      <c r="O518" s="50">
        <f t="shared" si="175"/>
        <v>1590.9700000000005</v>
      </c>
      <c r="P518" s="51">
        <f t="shared" si="176"/>
        <v>513</v>
      </c>
      <c r="Q518" s="44">
        <f t="shared" si="177"/>
        <v>0</v>
      </c>
      <c r="R518" s="44">
        <f t="shared" si="178"/>
        <v>0</v>
      </c>
      <c r="S518" s="44">
        <f t="shared" si="179"/>
        <v>0</v>
      </c>
      <c r="T518" s="44">
        <f t="shared" si="180"/>
        <v>0</v>
      </c>
      <c r="U518" s="44">
        <f t="shared" si="181"/>
        <v>0</v>
      </c>
      <c r="V518" s="44">
        <f t="shared" si="182"/>
        <v>0</v>
      </c>
      <c r="W518" s="45"/>
      <c r="X518" s="44">
        <f t="shared" si="183"/>
        <v>0</v>
      </c>
      <c r="Y518" s="44">
        <f t="shared" si="184"/>
        <v>0</v>
      </c>
      <c r="Z518" s="44">
        <f t="shared" si="185"/>
        <v>0</v>
      </c>
      <c r="AA518" s="44">
        <f t="shared" si="186"/>
        <v>0</v>
      </c>
      <c r="AB518" s="44">
        <f t="shared" si="187"/>
        <v>0</v>
      </c>
      <c r="AC518" s="44">
        <f t="shared" si="188"/>
        <v>0</v>
      </c>
      <c r="AD518" s="44">
        <f t="shared" si="189"/>
        <v>0</v>
      </c>
    </row>
    <row r="519" spans="1:30" x14ac:dyDescent="0.2">
      <c r="A519" s="182">
        <v>514</v>
      </c>
      <c r="B519" s="93"/>
      <c r="C519" s="48"/>
      <c r="D519" s="39" t="str">
        <f t="shared" si="171"/>
        <v/>
      </c>
      <c r="E519" s="92"/>
      <c r="F519" s="188"/>
      <c r="G519" s="110"/>
      <c r="H519" s="47"/>
      <c r="I519" s="49">
        <f t="shared" si="172"/>
        <v>1565.7700000000004</v>
      </c>
      <c r="J519" s="183"/>
      <c r="K519" s="153">
        <f t="shared" si="173"/>
        <v>249.85000000000014</v>
      </c>
      <c r="L519" s="47"/>
      <c r="M519" s="47"/>
      <c r="N519" s="41">
        <f t="shared" si="174"/>
        <v>25.2</v>
      </c>
      <c r="O519" s="50">
        <f t="shared" si="175"/>
        <v>1590.9700000000005</v>
      </c>
      <c r="P519" s="51">
        <f t="shared" si="176"/>
        <v>514</v>
      </c>
      <c r="Q519" s="44">
        <f t="shared" si="177"/>
        <v>0</v>
      </c>
      <c r="R519" s="44">
        <f t="shared" si="178"/>
        <v>0</v>
      </c>
      <c r="S519" s="44">
        <f t="shared" si="179"/>
        <v>0</v>
      </c>
      <c r="T519" s="44">
        <f t="shared" si="180"/>
        <v>0</v>
      </c>
      <c r="U519" s="44">
        <f t="shared" si="181"/>
        <v>0</v>
      </c>
      <c r="V519" s="44">
        <f t="shared" si="182"/>
        <v>0</v>
      </c>
      <c r="W519" s="45"/>
      <c r="X519" s="44">
        <f t="shared" si="183"/>
        <v>0</v>
      </c>
      <c r="Y519" s="44">
        <f t="shared" si="184"/>
        <v>0</v>
      </c>
      <c r="Z519" s="44">
        <f t="shared" si="185"/>
        <v>0</v>
      </c>
      <c r="AA519" s="44">
        <f t="shared" si="186"/>
        <v>0</v>
      </c>
      <c r="AB519" s="44">
        <f t="shared" si="187"/>
        <v>0</v>
      </c>
      <c r="AC519" s="44">
        <f t="shared" si="188"/>
        <v>0</v>
      </c>
      <c r="AD519" s="44">
        <f t="shared" si="189"/>
        <v>0</v>
      </c>
    </row>
    <row r="520" spans="1:30" x14ac:dyDescent="0.2">
      <c r="A520" s="182">
        <v>515</v>
      </c>
      <c r="B520" s="93"/>
      <c r="C520" s="48"/>
      <c r="D520" s="39" t="str">
        <f t="shared" si="171"/>
        <v/>
      </c>
      <c r="E520" s="92"/>
      <c r="F520" s="188"/>
      <c r="G520" s="110"/>
      <c r="H520" s="47"/>
      <c r="I520" s="49">
        <f t="shared" si="172"/>
        <v>1565.7700000000004</v>
      </c>
      <c r="J520" s="183"/>
      <c r="K520" s="153">
        <f t="shared" si="173"/>
        <v>249.85000000000014</v>
      </c>
      <c r="L520" s="47"/>
      <c r="M520" s="47"/>
      <c r="N520" s="41">
        <f t="shared" si="174"/>
        <v>25.2</v>
      </c>
      <c r="O520" s="50">
        <f t="shared" si="175"/>
        <v>1590.9700000000005</v>
      </c>
      <c r="P520" s="51">
        <f t="shared" si="176"/>
        <v>515</v>
      </c>
      <c r="Q520" s="44">
        <f t="shared" si="177"/>
        <v>0</v>
      </c>
      <c r="R520" s="44">
        <f t="shared" si="178"/>
        <v>0</v>
      </c>
      <c r="S520" s="44">
        <f t="shared" si="179"/>
        <v>0</v>
      </c>
      <c r="T520" s="44">
        <f t="shared" si="180"/>
        <v>0</v>
      </c>
      <c r="U520" s="44">
        <f t="shared" si="181"/>
        <v>0</v>
      </c>
      <c r="V520" s="44">
        <f t="shared" si="182"/>
        <v>0</v>
      </c>
      <c r="W520" s="45"/>
      <c r="X520" s="44">
        <f t="shared" si="183"/>
        <v>0</v>
      </c>
      <c r="Y520" s="44">
        <f t="shared" si="184"/>
        <v>0</v>
      </c>
      <c r="Z520" s="44">
        <f t="shared" si="185"/>
        <v>0</v>
      </c>
      <c r="AA520" s="44">
        <f t="shared" si="186"/>
        <v>0</v>
      </c>
      <c r="AB520" s="44">
        <f t="shared" si="187"/>
        <v>0</v>
      </c>
      <c r="AC520" s="44">
        <f t="shared" si="188"/>
        <v>0</v>
      </c>
      <c r="AD520" s="44">
        <f t="shared" si="189"/>
        <v>0</v>
      </c>
    </row>
    <row r="521" spans="1:30" x14ac:dyDescent="0.2">
      <c r="A521" s="182">
        <v>516</v>
      </c>
      <c r="B521" s="93"/>
      <c r="C521" s="48"/>
      <c r="D521" s="39" t="str">
        <f t="shared" si="171"/>
        <v/>
      </c>
      <c r="E521" s="92"/>
      <c r="F521" s="188"/>
      <c r="G521" s="110"/>
      <c r="H521" s="47"/>
      <c r="I521" s="49">
        <f t="shared" si="172"/>
        <v>1565.7700000000004</v>
      </c>
      <c r="J521" s="183"/>
      <c r="K521" s="153">
        <f t="shared" si="173"/>
        <v>249.85000000000014</v>
      </c>
      <c r="L521" s="47"/>
      <c r="M521" s="47"/>
      <c r="N521" s="41">
        <f t="shared" si="174"/>
        <v>25.2</v>
      </c>
      <c r="O521" s="50">
        <f t="shared" si="175"/>
        <v>1590.9700000000005</v>
      </c>
      <c r="P521" s="51">
        <f t="shared" si="176"/>
        <v>516</v>
      </c>
      <c r="Q521" s="44">
        <f t="shared" si="177"/>
        <v>0</v>
      </c>
      <c r="R521" s="44">
        <f t="shared" si="178"/>
        <v>0</v>
      </c>
      <c r="S521" s="44">
        <f t="shared" si="179"/>
        <v>0</v>
      </c>
      <c r="T521" s="44">
        <f t="shared" si="180"/>
        <v>0</v>
      </c>
      <c r="U521" s="44">
        <f t="shared" si="181"/>
        <v>0</v>
      </c>
      <c r="V521" s="44">
        <f t="shared" si="182"/>
        <v>0</v>
      </c>
      <c r="W521" s="45"/>
      <c r="X521" s="44">
        <f t="shared" si="183"/>
        <v>0</v>
      </c>
      <c r="Y521" s="44">
        <f t="shared" si="184"/>
        <v>0</v>
      </c>
      <c r="Z521" s="44">
        <f t="shared" si="185"/>
        <v>0</v>
      </c>
      <c r="AA521" s="44">
        <f t="shared" si="186"/>
        <v>0</v>
      </c>
      <c r="AB521" s="44">
        <f t="shared" si="187"/>
        <v>0</v>
      </c>
      <c r="AC521" s="44">
        <f t="shared" si="188"/>
        <v>0</v>
      </c>
      <c r="AD521" s="44">
        <f t="shared" si="189"/>
        <v>0</v>
      </c>
    </row>
    <row r="522" spans="1:30" x14ac:dyDescent="0.2">
      <c r="A522" s="182">
        <v>517</v>
      </c>
      <c r="B522" s="93"/>
      <c r="C522" s="48"/>
      <c r="D522" s="39" t="str">
        <f t="shared" si="171"/>
        <v/>
      </c>
      <c r="E522" s="92"/>
      <c r="F522" s="188"/>
      <c r="G522" s="110"/>
      <c r="H522" s="47"/>
      <c r="I522" s="49">
        <f t="shared" si="172"/>
        <v>1565.7700000000004</v>
      </c>
      <c r="J522" s="183"/>
      <c r="K522" s="153">
        <f t="shared" si="173"/>
        <v>249.85000000000014</v>
      </c>
      <c r="L522" s="47"/>
      <c r="M522" s="47"/>
      <c r="N522" s="41">
        <f t="shared" si="174"/>
        <v>25.2</v>
      </c>
      <c r="O522" s="50">
        <f t="shared" si="175"/>
        <v>1590.9700000000005</v>
      </c>
      <c r="P522" s="51">
        <f t="shared" si="176"/>
        <v>517</v>
      </c>
      <c r="Q522" s="44">
        <f t="shared" si="177"/>
        <v>0</v>
      </c>
      <c r="R522" s="44">
        <f t="shared" si="178"/>
        <v>0</v>
      </c>
      <c r="S522" s="44">
        <f t="shared" si="179"/>
        <v>0</v>
      </c>
      <c r="T522" s="44">
        <f t="shared" si="180"/>
        <v>0</v>
      </c>
      <c r="U522" s="44">
        <f t="shared" si="181"/>
        <v>0</v>
      </c>
      <c r="V522" s="44">
        <f t="shared" si="182"/>
        <v>0</v>
      </c>
      <c r="W522" s="45"/>
      <c r="X522" s="44">
        <f t="shared" si="183"/>
        <v>0</v>
      </c>
      <c r="Y522" s="44">
        <f t="shared" si="184"/>
        <v>0</v>
      </c>
      <c r="Z522" s="44">
        <f t="shared" si="185"/>
        <v>0</v>
      </c>
      <c r="AA522" s="44">
        <f t="shared" si="186"/>
        <v>0</v>
      </c>
      <c r="AB522" s="44">
        <f t="shared" si="187"/>
        <v>0</v>
      </c>
      <c r="AC522" s="44">
        <f t="shared" si="188"/>
        <v>0</v>
      </c>
      <c r="AD522" s="44">
        <f t="shared" si="189"/>
        <v>0</v>
      </c>
    </row>
    <row r="523" spans="1:30" x14ac:dyDescent="0.2">
      <c r="A523" s="182">
        <v>518</v>
      </c>
      <c r="B523" s="93"/>
      <c r="C523" s="48"/>
      <c r="D523" s="39" t="str">
        <f t="shared" si="171"/>
        <v/>
      </c>
      <c r="E523" s="92"/>
      <c r="F523" s="188"/>
      <c r="G523" s="110"/>
      <c r="H523" s="47"/>
      <c r="I523" s="49">
        <f t="shared" si="172"/>
        <v>1565.7700000000004</v>
      </c>
      <c r="J523" s="183"/>
      <c r="K523" s="153">
        <f t="shared" si="173"/>
        <v>249.85000000000014</v>
      </c>
      <c r="L523" s="47"/>
      <c r="M523" s="47"/>
      <c r="N523" s="41">
        <f t="shared" si="174"/>
        <v>25.2</v>
      </c>
      <c r="O523" s="50">
        <f t="shared" si="175"/>
        <v>1590.9700000000005</v>
      </c>
      <c r="P523" s="51">
        <f t="shared" si="176"/>
        <v>518</v>
      </c>
      <c r="Q523" s="44">
        <f t="shared" si="177"/>
        <v>0</v>
      </c>
      <c r="R523" s="44">
        <f t="shared" si="178"/>
        <v>0</v>
      </c>
      <c r="S523" s="44">
        <f t="shared" si="179"/>
        <v>0</v>
      </c>
      <c r="T523" s="44">
        <f t="shared" si="180"/>
        <v>0</v>
      </c>
      <c r="U523" s="44">
        <f t="shared" si="181"/>
        <v>0</v>
      </c>
      <c r="V523" s="44">
        <f t="shared" si="182"/>
        <v>0</v>
      </c>
      <c r="W523" s="45"/>
      <c r="X523" s="44">
        <f t="shared" si="183"/>
        <v>0</v>
      </c>
      <c r="Y523" s="44">
        <f t="shared" si="184"/>
        <v>0</v>
      </c>
      <c r="Z523" s="44">
        <f t="shared" si="185"/>
        <v>0</v>
      </c>
      <c r="AA523" s="44">
        <f t="shared" si="186"/>
        <v>0</v>
      </c>
      <c r="AB523" s="44">
        <f t="shared" si="187"/>
        <v>0</v>
      </c>
      <c r="AC523" s="44">
        <f t="shared" si="188"/>
        <v>0</v>
      </c>
      <c r="AD523" s="44">
        <f t="shared" si="189"/>
        <v>0</v>
      </c>
    </row>
    <row r="524" spans="1:30" x14ac:dyDescent="0.2">
      <c r="A524" s="182">
        <v>519</v>
      </c>
      <c r="B524" s="93"/>
      <c r="C524" s="48"/>
      <c r="D524" s="39" t="str">
        <f t="shared" si="171"/>
        <v/>
      </c>
      <c r="E524" s="92"/>
      <c r="F524" s="188"/>
      <c r="G524" s="110"/>
      <c r="H524" s="47"/>
      <c r="I524" s="49">
        <f t="shared" si="172"/>
        <v>1565.7700000000004</v>
      </c>
      <c r="J524" s="183"/>
      <c r="K524" s="153">
        <f t="shared" si="173"/>
        <v>249.85000000000014</v>
      </c>
      <c r="L524" s="47"/>
      <c r="M524" s="47"/>
      <c r="N524" s="41">
        <f t="shared" si="174"/>
        <v>25.2</v>
      </c>
      <c r="O524" s="50">
        <f t="shared" si="175"/>
        <v>1590.9700000000005</v>
      </c>
      <c r="P524" s="51">
        <f t="shared" si="176"/>
        <v>519</v>
      </c>
      <c r="Q524" s="44">
        <f t="shared" si="177"/>
        <v>0</v>
      </c>
      <c r="R524" s="44">
        <f t="shared" si="178"/>
        <v>0</v>
      </c>
      <c r="S524" s="44">
        <f t="shared" si="179"/>
        <v>0</v>
      </c>
      <c r="T524" s="44">
        <f t="shared" si="180"/>
        <v>0</v>
      </c>
      <c r="U524" s="44">
        <f t="shared" si="181"/>
        <v>0</v>
      </c>
      <c r="V524" s="44">
        <f t="shared" si="182"/>
        <v>0</v>
      </c>
      <c r="W524" s="45"/>
      <c r="X524" s="44">
        <f t="shared" si="183"/>
        <v>0</v>
      </c>
      <c r="Y524" s="44">
        <f t="shared" si="184"/>
        <v>0</v>
      </c>
      <c r="Z524" s="44">
        <f t="shared" si="185"/>
        <v>0</v>
      </c>
      <c r="AA524" s="44">
        <f t="shared" si="186"/>
        <v>0</v>
      </c>
      <c r="AB524" s="44">
        <f t="shared" si="187"/>
        <v>0</v>
      </c>
      <c r="AC524" s="44">
        <f t="shared" si="188"/>
        <v>0</v>
      </c>
      <c r="AD524" s="44">
        <f t="shared" si="189"/>
        <v>0</v>
      </c>
    </row>
    <row r="525" spans="1:30" x14ac:dyDescent="0.2">
      <c r="A525" s="182">
        <v>520</v>
      </c>
      <c r="B525" s="93"/>
      <c r="C525" s="48"/>
      <c r="D525" s="39" t="str">
        <f t="shared" si="171"/>
        <v/>
      </c>
      <c r="E525" s="92"/>
      <c r="F525" s="188"/>
      <c r="G525" s="110"/>
      <c r="H525" s="47"/>
      <c r="I525" s="49">
        <f t="shared" si="172"/>
        <v>1565.7700000000004</v>
      </c>
      <c r="J525" s="183"/>
      <c r="K525" s="153">
        <f t="shared" si="173"/>
        <v>249.85000000000014</v>
      </c>
      <c r="L525" s="47"/>
      <c r="M525" s="47"/>
      <c r="N525" s="41">
        <f t="shared" si="174"/>
        <v>25.2</v>
      </c>
      <c r="O525" s="50">
        <f t="shared" si="175"/>
        <v>1590.9700000000005</v>
      </c>
      <c r="P525" s="51">
        <f t="shared" si="176"/>
        <v>520</v>
      </c>
      <c r="Q525" s="44">
        <f t="shared" si="177"/>
        <v>0</v>
      </c>
      <c r="R525" s="44">
        <f t="shared" si="178"/>
        <v>0</v>
      </c>
      <c r="S525" s="44">
        <f t="shared" si="179"/>
        <v>0</v>
      </c>
      <c r="T525" s="44">
        <f t="shared" si="180"/>
        <v>0</v>
      </c>
      <c r="U525" s="44">
        <f t="shared" si="181"/>
        <v>0</v>
      </c>
      <c r="V525" s="44">
        <f t="shared" si="182"/>
        <v>0</v>
      </c>
      <c r="W525" s="45"/>
      <c r="X525" s="44">
        <f t="shared" si="183"/>
        <v>0</v>
      </c>
      <c r="Y525" s="44">
        <f t="shared" si="184"/>
        <v>0</v>
      </c>
      <c r="Z525" s="44">
        <f t="shared" si="185"/>
        <v>0</v>
      </c>
      <c r="AA525" s="44">
        <f t="shared" si="186"/>
        <v>0</v>
      </c>
      <c r="AB525" s="44">
        <f t="shared" si="187"/>
        <v>0</v>
      </c>
      <c r="AC525" s="44">
        <f t="shared" si="188"/>
        <v>0</v>
      </c>
      <c r="AD525" s="44">
        <f t="shared" si="189"/>
        <v>0</v>
      </c>
    </row>
    <row r="526" spans="1:30" x14ac:dyDescent="0.2">
      <c r="A526" s="182">
        <v>521</v>
      </c>
      <c r="B526" s="93"/>
      <c r="C526" s="48"/>
      <c r="D526" s="39" t="str">
        <f t="shared" si="171"/>
        <v/>
      </c>
      <c r="E526" s="92"/>
      <c r="F526" s="188"/>
      <c r="G526" s="110"/>
      <c r="H526" s="47"/>
      <c r="I526" s="49">
        <f t="shared" si="172"/>
        <v>1565.7700000000004</v>
      </c>
      <c r="J526" s="183"/>
      <c r="K526" s="153">
        <f t="shared" si="173"/>
        <v>249.85000000000014</v>
      </c>
      <c r="L526" s="47"/>
      <c r="M526" s="47"/>
      <c r="N526" s="41">
        <f t="shared" si="174"/>
        <v>25.2</v>
      </c>
      <c r="O526" s="50">
        <f t="shared" si="175"/>
        <v>1590.9700000000005</v>
      </c>
      <c r="P526" s="51">
        <f t="shared" si="176"/>
        <v>521</v>
      </c>
      <c r="Q526" s="44">
        <f t="shared" si="177"/>
        <v>0</v>
      </c>
      <c r="R526" s="44">
        <f t="shared" si="178"/>
        <v>0</v>
      </c>
      <c r="S526" s="44">
        <f t="shared" si="179"/>
        <v>0</v>
      </c>
      <c r="T526" s="44">
        <f t="shared" si="180"/>
        <v>0</v>
      </c>
      <c r="U526" s="44">
        <f t="shared" si="181"/>
        <v>0</v>
      </c>
      <c r="V526" s="44">
        <f t="shared" si="182"/>
        <v>0</v>
      </c>
      <c r="W526" s="45"/>
      <c r="X526" s="44">
        <f t="shared" si="183"/>
        <v>0</v>
      </c>
      <c r="Y526" s="44">
        <f t="shared" si="184"/>
        <v>0</v>
      </c>
      <c r="Z526" s="44">
        <f t="shared" si="185"/>
        <v>0</v>
      </c>
      <c r="AA526" s="44">
        <f t="shared" si="186"/>
        <v>0</v>
      </c>
      <c r="AB526" s="44">
        <f t="shared" si="187"/>
        <v>0</v>
      </c>
      <c r="AC526" s="44">
        <f t="shared" si="188"/>
        <v>0</v>
      </c>
      <c r="AD526" s="44">
        <f t="shared" si="189"/>
        <v>0</v>
      </c>
    </row>
    <row r="527" spans="1:30" x14ac:dyDescent="0.2">
      <c r="A527" s="182">
        <v>522</v>
      </c>
      <c r="B527" s="93"/>
      <c r="C527" s="48"/>
      <c r="D527" s="39" t="str">
        <f t="shared" si="171"/>
        <v/>
      </c>
      <c r="E527" s="92"/>
      <c r="F527" s="188"/>
      <c r="G527" s="110"/>
      <c r="H527" s="47"/>
      <c r="I527" s="49">
        <f t="shared" si="172"/>
        <v>1565.7700000000004</v>
      </c>
      <c r="J527" s="183"/>
      <c r="K527" s="153">
        <f t="shared" si="173"/>
        <v>249.85000000000014</v>
      </c>
      <c r="L527" s="47"/>
      <c r="M527" s="47"/>
      <c r="N527" s="41">
        <f t="shared" si="174"/>
        <v>25.2</v>
      </c>
      <c r="O527" s="50">
        <f t="shared" si="175"/>
        <v>1590.9700000000005</v>
      </c>
      <c r="P527" s="51">
        <f t="shared" si="176"/>
        <v>522</v>
      </c>
      <c r="Q527" s="44">
        <f t="shared" si="177"/>
        <v>0</v>
      </c>
      <c r="R527" s="44">
        <f t="shared" si="178"/>
        <v>0</v>
      </c>
      <c r="S527" s="44">
        <f t="shared" si="179"/>
        <v>0</v>
      </c>
      <c r="T527" s="44">
        <f t="shared" si="180"/>
        <v>0</v>
      </c>
      <c r="U527" s="44">
        <f t="shared" si="181"/>
        <v>0</v>
      </c>
      <c r="V527" s="44">
        <f t="shared" si="182"/>
        <v>0</v>
      </c>
      <c r="W527" s="45"/>
      <c r="X527" s="44">
        <f t="shared" si="183"/>
        <v>0</v>
      </c>
      <c r="Y527" s="44">
        <f t="shared" si="184"/>
        <v>0</v>
      </c>
      <c r="Z527" s="44">
        <f t="shared" si="185"/>
        <v>0</v>
      </c>
      <c r="AA527" s="44">
        <f t="shared" si="186"/>
        <v>0</v>
      </c>
      <c r="AB527" s="44">
        <f t="shared" si="187"/>
        <v>0</v>
      </c>
      <c r="AC527" s="44">
        <f t="shared" si="188"/>
        <v>0</v>
      </c>
      <c r="AD527" s="44">
        <f t="shared" si="189"/>
        <v>0</v>
      </c>
    </row>
    <row r="528" spans="1:30" x14ac:dyDescent="0.2">
      <c r="A528" s="182">
        <v>523</v>
      </c>
      <c r="B528" s="93"/>
      <c r="C528" s="48"/>
      <c r="D528" s="39" t="str">
        <f t="shared" si="171"/>
        <v/>
      </c>
      <c r="E528" s="92"/>
      <c r="F528" s="188"/>
      <c r="G528" s="110"/>
      <c r="H528" s="47"/>
      <c r="I528" s="49">
        <f t="shared" si="172"/>
        <v>1565.7700000000004</v>
      </c>
      <c r="J528" s="183"/>
      <c r="K528" s="153">
        <f t="shared" si="173"/>
        <v>249.85000000000014</v>
      </c>
      <c r="L528" s="47"/>
      <c r="M528" s="47"/>
      <c r="N528" s="41">
        <f t="shared" si="174"/>
        <v>25.2</v>
      </c>
      <c r="O528" s="50">
        <f t="shared" si="175"/>
        <v>1590.9700000000005</v>
      </c>
      <c r="P528" s="51">
        <f t="shared" si="176"/>
        <v>523</v>
      </c>
      <c r="Q528" s="44">
        <f t="shared" si="177"/>
        <v>0</v>
      </c>
      <c r="R528" s="44">
        <f t="shared" si="178"/>
        <v>0</v>
      </c>
      <c r="S528" s="44">
        <f t="shared" si="179"/>
        <v>0</v>
      </c>
      <c r="T528" s="44">
        <f t="shared" si="180"/>
        <v>0</v>
      </c>
      <c r="U528" s="44">
        <f t="shared" si="181"/>
        <v>0</v>
      </c>
      <c r="V528" s="44">
        <f t="shared" si="182"/>
        <v>0</v>
      </c>
      <c r="W528" s="45"/>
      <c r="X528" s="44">
        <f t="shared" si="183"/>
        <v>0</v>
      </c>
      <c r="Y528" s="44">
        <f t="shared" si="184"/>
        <v>0</v>
      </c>
      <c r="Z528" s="44">
        <f t="shared" si="185"/>
        <v>0</v>
      </c>
      <c r="AA528" s="44">
        <f t="shared" si="186"/>
        <v>0</v>
      </c>
      <c r="AB528" s="44">
        <f t="shared" si="187"/>
        <v>0</v>
      </c>
      <c r="AC528" s="44">
        <f t="shared" si="188"/>
        <v>0</v>
      </c>
      <c r="AD528" s="44">
        <f t="shared" si="189"/>
        <v>0</v>
      </c>
    </row>
    <row r="529" spans="1:30" x14ac:dyDescent="0.2">
      <c r="A529" s="182">
        <v>524</v>
      </c>
      <c r="B529" s="93"/>
      <c r="C529" s="48"/>
      <c r="D529" s="39" t="str">
        <f t="shared" si="171"/>
        <v/>
      </c>
      <c r="E529" s="92"/>
      <c r="F529" s="188"/>
      <c r="G529" s="110"/>
      <c r="H529" s="47"/>
      <c r="I529" s="49">
        <f t="shared" si="172"/>
        <v>1565.7700000000004</v>
      </c>
      <c r="J529" s="183"/>
      <c r="K529" s="153">
        <f t="shared" si="173"/>
        <v>249.85000000000014</v>
      </c>
      <c r="L529" s="47"/>
      <c r="M529" s="47"/>
      <c r="N529" s="41">
        <f t="shared" si="174"/>
        <v>25.2</v>
      </c>
      <c r="O529" s="50">
        <f t="shared" si="175"/>
        <v>1590.9700000000005</v>
      </c>
      <c r="P529" s="51">
        <f t="shared" si="176"/>
        <v>524</v>
      </c>
      <c r="Q529" s="44">
        <f t="shared" si="177"/>
        <v>0</v>
      </c>
      <c r="R529" s="44">
        <f t="shared" si="178"/>
        <v>0</v>
      </c>
      <c r="S529" s="44">
        <f t="shared" si="179"/>
        <v>0</v>
      </c>
      <c r="T529" s="44">
        <f t="shared" si="180"/>
        <v>0</v>
      </c>
      <c r="U529" s="44">
        <f t="shared" si="181"/>
        <v>0</v>
      </c>
      <c r="V529" s="44">
        <f t="shared" si="182"/>
        <v>0</v>
      </c>
      <c r="W529" s="45"/>
      <c r="X529" s="44">
        <f t="shared" si="183"/>
        <v>0</v>
      </c>
      <c r="Y529" s="44">
        <f t="shared" si="184"/>
        <v>0</v>
      </c>
      <c r="Z529" s="44">
        <f t="shared" si="185"/>
        <v>0</v>
      </c>
      <c r="AA529" s="44">
        <f t="shared" si="186"/>
        <v>0</v>
      </c>
      <c r="AB529" s="44">
        <f t="shared" si="187"/>
        <v>0</v>
      </c>
      <c r="AC529" s="44">
        <f t="shared" si="188"/>
        <v>0</v>
      </c>
      <c r="AD529" s="44">
        <f t="shared" si="189"/>
        <v>0</v>
      </c>
    </row>
    <row r="530" spans="1:30" x14ac:dyDescent="0.2">
      <c r="A530" s="182">
        <v>525</v>
      </c>
      <c r="B530" s="93"/>
      <c r="C530" s="48"/>
      <c r="D530" s="39" t="str">
        <f t="shared" si="171"/>
        <v/>
      </c>
      <c r="E530" s="92"/>
      <c r="F530" s="188"/>
      <c r="G530" s="110"/>
      <c r="H530" s="47"/>
      <c r="I530" s="49">
        <f t="shared" si="172"/>
        <v>1565.7700000000004</v>
      </c>
      <c r="J530" s="183"/>
      <c r="K530" s="153">
        <f t="shared" si="173"/>
        <v>249.85000000000014</v>
      </c>
      <c r="L530" s="47"/>
      <c r="M530" s="47"/>
      <c r="N530" s="41">
        <f t="shared" si="174"/>
        <v>25.2</v>
      </c>
      <c r="O530" s="50">
        <f t="shared" si="175"/>
        <v>1590.9700000000005</v>
      </c>
      <c r="P530" s="51">
        <f t="shared" si="176"/>
        <v>525</v>
      </c>
      <c r="Q530" s="44">
        <f t="shared" si="177"/>
        <v>0</v>
      </c>
      <c r="R530" s="44">
        <f t="shared" si="178"/>
        <v>0</v>
      </c>
      <c r="S530" s="44">
        <f t="shared" si="179"/>
        <v>0</v>
      </c>
      <c r="T530" s="44">
        <f t="shared" si="180"/>
        <v>0</v>
      </c>
      <c r="U530" s="44">
        <f t="shared" si="181"/>
        <v>0</v>
      </c>
      <c r="V530" s="44">
        <f t="shared" si="182"/>
        <v>0</v>
      </c>
      <c r="W530" s="45"/>
      <c r="X530" s="44">
        <f t="shared" si="183"/>
        <v>0</v>
      </c>
      <c r="Y530" s="44">
        <f t="shared" si="184"/>
        <v>0</v>
      </c>
      <c r="Z530" s="44">
        <f t="shared" si="185"/>
        <v>0</v>
      </c>
      <c r="AA530" s="44">
        <f t="shared" si="186"/>
        <v>0</v>
      </c>
      <c r="AB530" s="44">
        <f t="shared" si="187"/>
        <v>0</v>
      </c>
      <c r="AC530" s="44">
        <f t="shared" si="188"/>
        <v>0</v>
      </c>
      <c r="AD530" s="44">
        <f t="shared" si="189"/>
        <v>0</v>
      </c>
    </row>
    <row r="531" spans="1:30" x14ac:dyDescent="0.2">
      <c r="A531" s="182">
        <v>526</v>
      </c>
      <c r="B531" s="93"/>
      <c r="C531" s="48"/>
      <c r="D531" s="39" t="str">
        <f t="shared" si="171"/>
        <v/>
      </c>
      <c r="E531" s="92"/>
      <c r="F531" s="188"/>
      <c r="G531" s="110"/>
      <c r="H531" s="47"/>
      <c r="I531" s="49">
        <f t="shared" si="172"/>
        <v>1565.7700000000004</v>
      </c>
      <c r="J531" s="183"/>
      <c r="K531" s="153">
        <f t="shared" si="173"/>
        <v>249.85000000000014</v>
      </c>
      <c r="L531" s="47"/>
      <c r="M531" s="47"/>
      <c r="N531" s="41">
        <f t="shared" si="174"/>
        <v>25.2</v>
      </c>
      <c r="O531" s="50">
        <f t="shared" si="175"/>
        <v>1590.9700000000005</v>
      </c>
      <c r="P531" s="51">
        <f t="shared" si="176"/>
        <v>526</v>
      </c>
      <c r="Q531" s="44">
        <f t="shared" si="177"/>
        <v>0</v>
      </c>
      <c r="R531" s="44">
        <f t="shared" si="178"/>
        <v>0</v>
      </c>
      <c r="S531" s="44">
        <f t="shared" si="179"/>
        <v>0</v>
      </c>
      <c r="T531" s="44">
        <f t="shared" si="180"/>
        <v>0</v>
      </c>
      <c r="U531" s="44">
        <f t="shared" si="181"/>
        <v>0</v>
      </c>
      <c r="V531" s="44">
        <f t="shared" si="182"/>
        <v>0</v>
      </c>
      <c r="W531" s="45"/>
      <c r="X531" s="44">
        <f t="shared" si="183"/>
        <v>0</v>
      </c>
      <c r="Y531" s="44">
        <f t="shared" si="184"/>
        <v>0</v>
      </c>
      <c r="Z531" s="44">
        <f t="shared" si="185"/>
        <v>0</v>
      </c>
      <c r="AA531" s="44">
        <f t="shared" si="186"/>
        <v>0</v>
      </c>
      <c r="AB531" s="44">
        <f t="shared" si="187"/>
        <v>0</v>
      </c>
      <c r="AC531" s="44">
        <f t="shared" si="188"/>
        <v>0</v>
      </c>
      <c r="AD531" s="44">
        <f t="shared" si="189"/>
        <v>0</v>
      </c>
    </row>
    <row r="532" spans="1:30" x14ac:dyDescent="0.2">
      <c r="A532" s="182">
        <v>527</v>
      </c>
      <c r="B532" s="93"/>
      <c r="C532" s="48"/>
      <c r="D532" s="39" t="str">
        <f t="shared" si="171"/>
        <v/>
      </c>
      <c r="E532" s="92"/>
      <c r="F532" s="188"/>
      <c r="G532" s="110"/>
      <c r="H532" s="47"/>
      <c r="I532" s="49">
        <f t="shared" si="172"/>
        <v>1565.7700000000004</v>
      </c>
      <c r="J532" s="183"/>
      <c r="K532" s="153">
        <f t="shared" si="173"/>
        <v>249.85000000000014</v>
      </c>
      <c r="L532" s="47"/>
      <c r="M532" s="47"/>
      <c r="N532" s="41">
        <f t="shared" si="174"/>
        <v>25.2</v>
      </c>
      <c r="O532" s="50">
        <f t="shared" si="175"/>
        <v>1590.9700000000005</v>
      </c>
      <c r="P532" s="51">
        <f t="shared" si="176"/>
        <v>527</v>
      </c>
      <c r="Q532" s="44">
        <f t="shared" si="177"/>
        <v>0</v>
      </c>
      <c r="R532" s="44">
        <f t="shared" si="178"/>
        <v>0</v>
      </c>
      <c r="S532" s="44">
        <f t="shared" si="179"/>
        <v>0</v>
      </c>
      <c r="T532" s="44">
        <f t="shared" si="180"/>
        <v>0</v>
      </c>
      <c r="U532" s="44">
        <f t="shared" si="181"/>
        <v>0</v>
      </c>
      <c r="V532" s="44">
        <f t="shared" si="182"/>
        <v>0</v>
      </c>
      <c r="W532" s="45"/>
      <c r="X532" s="44">
        <f t="shared" si="183"/>
        <v>0</v>
      </c>
      <c r="Y532" s="44">
        <f t="shared" si="184"/>
        <v>0</v>
      </c>
      <c r="Z532" s="44">
        <f t="shared" si="185"/>
        <v>0</v>
      </c>
      <c r="AA532" s="44">
        <f t="shared" si="186"/>
        <v>0</v>
      </c>
      <c r="AB532" s="44">
        <f t="shared" si="187"/>
        <v>0</v>
      </c>
      <c r="AC532" s="44">
        <f t="shared" si="188"/>
        <v>0</v>
      </c>
      <c r="AD532" s="44">
        <f t="shared" si="189"/>
        <v>0</v>
      </c>
    </row>
    <row r="533" spans="1:30" x14ac:dyDescent="0.2">
      <c r="A533" s="182">
        <v>528</v>
      </c>
      <c r="B533" s="93"/>
      <c r="C533" s="48"/>
      <c r="D533" s="39" t="str">
        <f t="shared" si="171"/>
        <v/>
      </c>
      <c r="E533" s="92"/>
      <c r="F533" s="188"/>
      <c r="G533" s="110"/>
      <c r="H533" s="47"/>
      <c r="I533" s="49">
        <f t="shared" si="172"/>
        <v>1565.7700000000004</v>
      </c>
      <c r="J533" s="183"/>
      <c r="K533" s="153">
        <f t="shared" si="173"/>
        <v>249.85000000000014</v>
      </c>
      <c r="L533" s="47"/>
      <c r="M533" s="47"/>
      <c r="N533" s="41">
        <f t="shared" si="174"/>
        <v>25.2</v>
      </c>
      <c r="O533" s="50">
        <f t="shared" si="175"/>
        <v>1590.9700000000005</v>
      </c>
      <c r="P533" s="51">
        <f t="shared" si="176"/>
        <v>528</v>
      </c>
      <c r="Q533" s="44">
        <f t="shared" si="177"/>
        <v>0</v>
      </c>
      <c r="R533" s="44">
        <f t="shared" si="178"/>
        <v>0</v>
      </c>
      <c r="S533" s="44">
        <f t="shared" si="179"/>
        <v>0</v>
      </c>
      <c r="T533" s="44">
        <f t="shared" si="180"/>
        <v>0</v>
      </c>
      <c r="U533" s="44">
        <f t="shared" si="181"/>
        <v>0</v>
      </c>
      <c r="V533" s="44">
        <f t="shared" si="182"/>
        <v>0</v>
      </c>
      <c r="W533" s="45"/>
      <c r="X533" s="44">
        <f t="shared" si="183"/>
        <v>0</v>
      </c>
      <c r="Y533" s="44">
        <f t="shared" si="184"/>
        <v>0</v>
      </c>
      <c r="Z533" s="44">
        <f t="shared" si="185"/>
        <v>0</v>
      </c>
      <c r="AA533" s="44">
        <f t="shared" si="186"/>
        <v>0</v>
      </c>
      <c r="AB533" s="44">
        <f t="shared" si="187"/>
        <v>0</v>
      </c>
      <c r="AC533" s="44">
        <f t="shared" si="188"/>
        <v>0</v>
      </c>
      <c r="AD533" s="44">
        <f t="shared" si="189"/>
        <v>0</v>
      </c>
    </row>
    <row r="534" spans="1:30" x14ac:dyDescent="0.2">
      <c r="A534" s="182">
        <v>529</v>
      </c>
      <c r="B534" s="93"/>
      <c r="C534" s="48"/>
      <c r="D534" s="39" t="str">
        <f t="shared" si="171"/>
        <v/>
      </c>
      <c r="E534" s="92"/>
      <c r="F534" s="188"/>
      <c r="G534" s="110"/>
      <c r="H534" s="47"/>
      <c r="I534" s="49">
        <f t="shared" si="172"/>
        <v>1565.7700000000004</v>
      </c>
      <c r="J534" s="183"/>
      <c r="K534" s="153">
        <f t="shared" si="173"/>
        <v>249.85000000000014</v>
      </c>
      <c r="L534" s="47"/>
      <c r="M534" s="47"/>
      <c r="N534" s="41">
        <f t="shared" si="174"/>
        <v>25.2</v>
      </c>
      <c r="O534" s="50">
        <f t="shared" si="175"/>
        <v>1590.9700000000005</v>
      </c>
      <c r="P534" s="51">
        <f t="shared" si="176"/>
        <v>529</v>
      </c>
      <c r="Q534" s="44">
        <f t="shared" si="177"/>
        <v>0</v>
      </c>
      <c r="R534" s="44">
        <f t="shared" si="178"/>
        <v>0</v>
      </c>
      <c r="S534" s="44">
        <f t="shared" si="179"/>
        <v>0</v>
      </c>
      <c r="T534" s="44">
        <f t="shared" si="180"/>
        <v>0</v>
      </c>
      <c r="U534" s="44">
        <f t="shared" si="181"/>
        <v>0</v>
      </c>
      <c r="V534" s="44">
        <f t="shared" si="182"/>
        <v>0</v>
      </c>
      <c r="W534" s="45"/>
      <c r="X534" s="44">
        <f t="shared" si="183"/>
        <v>0</v>
      </c>
      <c r="Y534" s="44">
        <f t="shared" si="184"/>
        <v>0</v>
      </c>
      <c r="Z534" s="44">
        <f t="shared" si="185"/>
        <v>0</v>
      </c>
      <c r="AA534" s="44">
        <f t="shared" si="186"/>
        <v>0</v>
      </c>
      <c r="AB534" s="44">
        <f t="shared" si="187"/>
        <v>0</v>
      </c>
      <c r="AC534" s="44">
        <f t="shared" si="188"/>
        <v>0</v>
      </c>
      <c r="AD534" s="44">
        <f t="shared" si="189"/>
        <v>0</v>
      </c>
    </row>
    <row r="535" spans="1:30" x14ac:dyDescent="0.2">
      <c r="A535" s="182">
        <v>530</v>
      </c>
      <c r="B535" s="93"/>
      <c r="C535" s="48"/>
      <c r="D535" s="39" t="str">
        <f t="shared" si="171"/>
        <v/>
      </c>
      <c r="E535" s="92"/>
      <c r="F535" s="188"/>
      <c r="G535" s="110"/>
      <c r="H535" s="47"/>
      <c r="I535" s="49">
        <f t="shared" si="172"/>
        <v>1565.7700000000004</v>
      </c>
      <c r="J535" s="183"/>
      <c r="K535" s="153">
        <f t="shared" si="173"/>
        <v>249.85000000000014</v>
      </c>
      <c r="L535" s="47"/>
      <c r="M535" s="47"/>
      <c r="N535" s="41">
        <f t="shared" si="174"/>
        <v>25.2</v>
      </c>
      <c r="O535" s="50">
        <f t="shared" si="175"/>
        <v>1590.9700000000005</v>
      </c>
      <c r="P535" s="51">
        <f t="shared" si="176"/>
        <v>530</v>
      </c>
      <c r="Q535" s="44">
        <f t="shared" si="177"/>
        <v>0</v>
      </c>
      <c r="R535" s="44">
        <f t="shared" si="178"/>
        <v>0</v>
      </c>
      <c r="S535" s="44">
        <f t="shared" si="179"/>
        <v>0</v>
      </c>
      <c r="T535" s="44">
        <f t="shared" si="180"/>
        <v>0</v>
      </c>
      <c r="U535" s="44">
        <f t="shared" si="181"/>
        <v>0</v>
      </c>
      <c r="V535" s="44">
        <f t="shared" si="182"/>
        <v>0</v>
      </c>
      <c r="W535" s="45"/>
      <c r="X535" s="44">
        <f t="shared" si="183"/>
        <v>0</v>
      </c>
      <c r="Y535" s="44">
        <f t="shared" si="184"/>
        <v>0</v>
      </c>
      <c r="Z535" s="44">
        <f t="shared" si="185"/>
        <v>0</v>
      </c>
      <c r="AA535" s="44">
        <f t="shared" si="186"/>
        <v>0</v>
      </c>
      <c r="AB535" s="44">
        <f t="shared" si="187"/>
        <v>0</v>
      </c>
      <c r="AC535" s="44">
        <f t="shared" si="188"/>
        <v>0</v>
      </c>
      <c r="AD535" s="44">
        <f t="shared" si="189"/>
        <v>0</v>
      </c>
    </row>
    <row r="536" spans="1:30" x14ac:dyDescent="0.2">
      <c r="A536" s="182">
        <v>531</v>
      </c>
      <c r="B536" s="93"/>
      <c r="C536" s="48"/>
      <c r="D536" s="39" t="str">
        <f t="shared" si="171"/>
        <v/>
      </c>
      <c r="E536" s="92"/>
      <c r="F536" s="188"/>
      <c r="G536" s="110"/>
      <c r="H536" s="47"/>
      <c r="I536" s="49">
        <f t="shared" si="172"/>
        <v>1565.7700000000004</v>
      </c>
      <c r="J536" s="183"/>
      <c r="K536" s="153">
        <f t="shared" si="173"/>
        <v>249.85000000000014</v>
      </c>
      <c r="L536" s="47"/>
      <c r="M536" s="47"/>
      <c r="N536" s="41">
        <f t="shared" si="174"/>
        <v>25.2</v>
      </c>
      <c r="O536" s="50">
        <f t="shared" si="175"/>
        <v>1590.9700000000005</v>
      </c>
      <c r="P536" s="51">
        <f t="shared" si="176"/>
        <v>531</v>
      </c>
      <c r="Q536" s="44">
        <f t="shared" si="177"/>
        <v>0</v>
      </c>
      <c r="R536" s="44">
        <f t="shared" si="178"/>
        <v>0</v>
      </c>
      <c r="S536" s="44">
        <f t="shared" si="179"/>
        <v>0</v>
      </c>
      <c r="T536" s="44">
        <f t="shared" si="180"/>
        <v>0</v>
      </c>
      <c r="U536" s="44">
        <f t="shared" si="181"/>
        <v>0</v>
      </c>
      <c r="V536" s="44">
        <f t="shared" si="182"/>
        <v>0</v>
      </c>
      <c r="W536" s="45"/>
      <c r="X536" s="44">
        <f t="shared" si="183"/>
        <v>0</v>
      </c>
      <c r="Y536" s="44">
        <f t="shared" si="184"/>
        <v>0</v>
      </c>
      <c r="Z536" s="44">
        <f t="shared" si="185"/>
        <v>0</v>
      </c>
      <c r="AA536" s="44">
        <f t="shared" si="186"/>
        <v>0</v>
      </c>
      <c r="AB536" s="44">
        <f t="shared" si="187"/>
        <v>0</v>
      </c>
      <c r="AC536" s="44">
        <f t="shared" si="188"/>
        <v>0</v>
      </c>
      <c r="AD536" s="44">
        <f t="shared" si="189"/>
        <v>0</v>
      </c>
    </row>
    <row r="537" spans="1:30" x14ac:dyDescent="0.2">
      <c r="A537" s="182">
        <v>532</v>
      </c>
      <c r="B537" s="93"/>
      <c r="C537" s="48"/>
      <c r="D537" s="39" t="str">
        <f t="shared" si="171"/>
        <v/>
      </c>
      <c r="E537" s="92"/>
      <c r="F537" s="188"/>
      <c r="G537" s="110"/>
      <c r="H537" s="47"/>
      <c r="I537" s="49">
        <f t="shared" si="172"/>
        <v>1565.7700000000004</v>
      </c>
      <c r="J537" s="183"/>
      <c r="K537" s="153">
        <f t="shared" si="173"/>
        <v>249.85000000000014</v>
      </c>
      <c r="L537" s="47"/>
      <c r="M537" s="47"/>
      <c r="N537" s="41">
        <f t="shared" si="174"/>
        <v>25.2</v>
      </c>
      <c r="O537" s="50">
        <f t="shared" si="175"/>
        <v>1590.9700000000005</v>
      </c>
      <c r="P537" s="51">
        <f t="shared" si="176"/>
        <v>532</v>
      </c>
      <c r="Q537" s="44">
        <f t="shared" si="177"/>
        <v>0</v>
      </c>
      <c r="R537" s="44">
        <f t="shared" si="178"/>
        <v>0</v>
      </c>
      <c r="S537" s="44">
        <f t="shared" si="179"/>
        <v>0</v>
      </c>
      <c r="T537" s="44">
        <f t="shared" si="180"/>
        <v>0</v>
      </c>
      <c r="U537" s="44">
        <f t="shared" si="181"/>
        <v>0</v>
      </c>
      <c r="V537" s="44">
        <f t="shared" si="182"/>
        <v>0</v>
      </c>
      <c r="W537" s="45"/>
      <c r="X537" s="44">
        <f t="shared" si="183"/>
        <v>0</v>
      </c>
      <c r="Y537" s="44">
        <f t="shared" si="184"/>
        <v>0</v>
      </c>
      <c r="Z537" s="44">
        <f t="shared" si="185"/>
        <v>0</v>
      </c>
      <c r="AA537" s="44">
        <f t="shared" si="186"/>
        <v>0</v>
      </c>
      <c r="AB537" s="44">
        <f t="shared" si="187"/>
        <v>0</v>
      </c>
      <c r="AC537" s="44">
        <f t="shared" si="188"/>
        <v>0</v>
      </c>
      <c r="AD537" s="44">
        <f t="shared" si="189"/>
        <v>0</v>
      </c>
    </row>
    <row r="538" spans="1:30" x14ac:dyDescent="0.2">
      <c r="A538" s="182">
        <v>533</v>
      </c>
      <c r="B538" s="93"/>
      <c r="C538" s="48"/>
      <c r="D538" s="39" t="str">
        <f t="shared" si="171"/>
        <v/>
      </c>
      <c r="E538" s="92"/>
      <c r="F538" s="188"/>
      <c r="G538" s="110"/>
      <c r="H538" s="47"/>
      <c r="I538" s="49">
        <f t="shared" si="172"/>
        <v>1565.7700000000004</v>
      </c>
      <c r="J538" s="183"/>
      <c r="K538" s="153">
        <f t="shared" si="173"/>
        <v>249.85000000000014</v>
      </c>
      <c r="L538" s="47"/>
      <c r="M538" s="47"/>
      <c r="N538" s="41">
        <f t="shared" si="174"/>
        <v>25.2</v>
      </c>
      <c r="O538" s="50">
        <f t="shared" si="175"/>
        <v>1590.9700000000005</v>
      </c>
      <c r="P538" s="51">
        <f t="shared" si="176"/>
        <v>533</v>
      </c>
      <c r="Q538" s="44">
        <f t="shared" si="177"/>
        <v>0</v>
      </c>
      <c r="R538" s="44">
        <f t="shared" si="178"/>
        <v>0</v>
      </c>
      <c r="S538" s="44">
        <f t="shared" si="179"/>
        <v>0</v>
      </c>
      <c r="T538" s="44">
        <f t="shared" si="180"/>
        <v>0</v>
      </c>
      <c r="U538" s="44">
        <f t="shared" si="181"/>
        <v>0</v>
      </c>
      <c r="V538" s="44">
        <f t="shared" si="182"/>
        <v>0</v>
      </c>
      <c r="W538" s="45"/>
      <c r="X538" s="44">
        <f t="shared" si="183"/>
        <v>0</v>
      </c>
      <c r="Y538" s="44">
        <f t="shared" si="184"/>
        <v>0</v>
      </c>
      <c r="Z538" s="44">
        <f t="shared" si="185"/>
        <v>0</v>
      </c>
      <c r="AA538" s="44">
        <f t="shared" si="186"/>
        <v>0</v>
      </c>
      <c r="AB538" s="44">
        <f t="shared" si="187"/>
        <v>0</v>
      </c>
      <c r="AC538" s="44">
        <f t="shared" si="188"/>
        <v>0</v>
      </c>
      <c r="AD538" s="44">
        <f t="shared" si="189"/>
        <v>0</v>
      </c>
    </row>
    <row r="539" spans="1:30" x14ac:dyDescent="0.2">
      <c r="A539" s="182">
        <v>534</v>
      </c>
      <c r="B539" s="93"/>
      <c r="C539" s="48"/>
      <c r="D539" s="39" t="str">
        <f t="shared" si="171"/>
        <v/>
      </c>
      <c r="E539" s="92"/>
      <c r="F539" s="188"/>
      <c r="G539" s="110"/>
      <c r="H539" s="47"/>
      <c r="I539" s="49">
        <f t="shared" si="172"/>
        <v>1565.7700000000004</v>
      </c>
      <c r="J539" s="183"/>
      <c r="K539" s="153">
        <f t="shared" si="173"/>
        <v>249.85000000000014</v>
      </c>
      <c r="L539" s="47"/>
      <c r="M539" s="47"/>
      <c r="N539" s="41">
        <f t="shared" si="174"/>
        <v>25.2</v>
      </c>
      <c r="O539" s="50">
        <f t="shared" si="175"/>
        <v>1590.9700000000005</v>
      </c>
      <c r="P539" s="51">
        <f t="shared" si="176"/>
        <v>534</v>
      </c>
      <c r="Q539" s="44">
        <f t="shared" si="177"/>
        <v>0</v>
      </c>
      <c r="R539" s="44">
        <f t="shared" si="178"/>
        <v>0</v>
      </c>
      <c r="S539" s="44">
        <f t="shared" si="179"/>
        <v>0</v>
      </c>
      <c r="T539" s="44">
        <f t="shared" si="180"/>
        <v>0</v>
      </c>
      <c r="U539" s="44">
        <f t="shared" si="181"/>
        <v>0</v>
      </c>
      <c r="V539" s="44">
        <f t="shared" si="182"/>
        <v>0</v>
      </c>
      <c r="W539" s="45"/>
      <c r="X539" s="44">
        <f t="shared" si="183"/>
        <v>0</v>
      </c>
      <c r="Y539" s="44">
        <f t="shared" si="184"/>
        <v>0</v>
      </c>
      <c r="Z539" s="44">
        <f t="shared" si="185"/>
        <v>0</v>
      </c>
      <c r="AA539" s="44">
        <f t="shared" si="186"/>
        <v>0</v>
      </c>
      <c r="AB539" s="44">
        <f t="shared" si="187"/>
        <v>0</v>
      </c>
      <c r="AC539" s="44">
        <f t="shared" si="188"/>
        <v>0</v>
      </c>
      <c r="AD539" s="44">
        <f t="shared" si="189"/>
        <v>0</v>
      </c>
    </row>
    <row r="540" spans="1:30" x14ac:dyDescent="0.2">
      <c r="A540" s="182">
        <v>535</v>
      </c>
      <c r="B540" s="93"/>
      <c r="C540" s="48"/>
      <c r="D540" s="39" t="str">
        <f t="shared" si="171"/>
        <v/>
      </c>
      <c r="E540" s="92"/>
      <c r="F540" s="188"/>
      <c r="G540" s="110"/>
      <c r="H540" s="47"/>
      <c r="I540" s="49">
        <f t="shared" si="172"/>
        <v>1565.7700000000004</v>
      </c>
      <c r="J540" s="183"/>
      <c r="K540" s="153">
        <f t="shared" si="173"/>
        <v>249.85000000000014</v>
      </c>
      <c r="L540" s="47"/>
      <c r="M540" s="47"/>
      <c r="N540" s="41">
        <f t="shared" si="174"/>
        <v>25.2</v>
      </c>
      <c r="O540" s="50">
        <f t="shared" si="175"/>
        <v>1590.9700000000005</v>
      </c>
      <c r="P540" s="51">
        <f t="shared" si="176"/>
        <v>535</v>
      </c>
      <c r="Q540" s="44">
        <f t="shared" si="177"/>
        <v>0</v>
      </c>
      <c r="R540" s="44">
        <f t="shared" si="178"/>
        <v>0</v>
      </c>
      <c r="S540" s="44">
        <f t="shared" si="179"/>
        <v>0</v>
      </c>
      <c r="T540" s="44">
        <f t="shared" si="180"/>
        <v>0</v>
      </c>
      <c r="U540" s="44">
        <f t="shared" si="181"/>
        <v>0</v>
      </c>
      <c r="V540" s="44">
        <f t="shared" si="182"/>
        <v>0</v>
      </c>
      <c r="W540" s="45"/>
      <c r="X540" s="44">
        <f t="shared" si="183"/>
        <v>0</v>
      </c>
      <c r="Y540" s="44">
        <f t="shared" si="184"/>
        <v>0</v>
      </c>
      <c r="Z540" s="44">
        <f t="shared" si="185"/>
        <v>0</v>
      </c>
      <c r="AA540" s="44">
        <f t="shared" si="186"/>
        <v>0</v>
      </c>
      <c r="AB540" s="44">
        <f t="shared" si="187"/>
        <v>0</v>
      </c>
      <c r="AC540" s="44">
        <f t="shared" si="188"/>
        <v>0</v>
      </c>
      <c r="AD540" s="44">
        <f t="shared" si="189"/>
        <v>0</v>
      </c>
    </row>
    <row r="541" spans="1:30" x14ac:dyDescent="0.2">
      <c r="A541" s="182">
        <v>536</v>
      </c>
      <c r="B541" s="93"/>
      <c r="C541" s="48"/>
      <c r="D541" s="39" t="str">
        <f t="shared" si="171"/>
        <v/>
      </c>
      <c r="E541" s="92"/>
      <c r="F541" s="188"/>
      <c r="G541" s="110"/>
      <c r="H541" s="47"/>
      <c r="I541" s="49">
        <f t="shared" si="172"/>
        <v>1565.7700000000004</v>
      </c>
      <c r="J541" s="183"/>
      <c r="K541" s="153">
        <f t="shared" si="173"/>
        <v>249.85000000000014</v>
      </c>
      <c r="L541" s="47"/>
      <c r="M541" s="47"/>
      <c r="N541" s="41">
        <f t="shared" si="174"/>
        <v>25.2</v>
      </c>
      <c r="O541" s="50">
        <f t="shared" si="175"/>
        <v>1590.9700000000005</v>
      </c>
      <c r="P541" s="51">
        <f t="shared" si="176"/>
        <v>536</v>
      </c>
      <c r="Q541" s="44">
        <f t="shared" si="177"/>
        <v>0</v>
      </c>
      <c r="R541" s="44">
        <f t="shared" si="178"/>
        <v>0</v>
      </c>
      <c r="S541" s="44">
        <f t="shared" si="179"/>
        <v>0</v>
      </c>
      <c r="T541" s="44">
        <f t="shared" si="180"/>
        <v>0</v>
      </c>
      <c r="U541" s="44">
        <f t="shared" si="181"/>
        <v>0</v>
      </c>
      <c r="V541" s="44">
        <f t="shared" si="182"/>
        <v>0</v>
      </c>
      <c r="W541" s="45"/>
      <c r="X541" s="44">
        <f t="shared" si="183"/>
        <v>0</v>
      </c>
      <c r="Y541" s="44">
        <f t="shared" si="184"/>
        <v>0</v>
      </c>
      <c r="Z541" s="44">
        <f t="shared" si="185"/>
        <v>0</v>
      </c>
      <c r="AA541" s="44">
        <f t="shared" si="186"/>
        <v>0</v>
      </c>
      <c r="AB541" s="44">
        <f t="shared" si="187"/>
        <v>0</v>
      </c>
      <c r="AC541" s="44">
        <f t="shared" si="188"/>
        <v>0</v>
      </c>
      <c r="AD541" s="44">
        <f t="shared" si="189"/>
        <v>0</v>
      </c>
    </row>
    <row r="542" spans="1:30" x14ac:dyDescent="0.2">
      <c r="A542" s="182">
        <v>537</v>
      </c>
      <c r="B542" s="93"/>
      <c r="C542" s="48"/>
      <c r="D542" s="39" t="str">
        <f t="shared" si="171"/>
        <v/>
      </c>
      <c r="E542" s="92"/>
      <c r="F542" s="188"/>
      <c r="G542" s="110"/>
      <c r="H542" s="47"/>
      <c r="I542" s="49">
        <f t="shared" si="172"/>
        <v>1565.7700000000004</v>
      </c>
      <c r="J542" s="183"/>
      <c r="K542" s="153">
        <f t="shared" si="173"/>
        <v>249.85000000000014</v>
      </c>
      <c r="L542" s="47"/>
      <c r="M542" s="47"/>
      <c r="N542" s="41">
        <f t="shared" si="174"/>
        <v>25.2</v>
      </c>
      <c r="O542" s="50">
        <f t="shared" si="175"/>
        <v>1590.9700000000005</v>
      </c>
      <c r="P542" s="51">
        <f t="shared" si="176"/>
        <v>537</v>
      </c>
      <c r="Q542" s="44">
        <f t="shared" si="177"/>
        <v>0</v>
      </c>
      <c r="R542" s="44">
        <f t="shared" si="178"/>
        <v>0</v>
      </c>
      <c r="S542" s="44">
        <f t="shared" si="179"/>
        <v>0</v>
      </c>
      <c r="T542" s="44">
        <f t="shared" si="180"/>
        <v>0</v>
      </c>
      <c r="U542" s="44">
        <f t="shared" si="181"/>
        <v>0</v>
      </c>
      <c r="V542" s="44">
        <f t="shared" si="182"/>
        <v>0</v>
      </c>
      <c r="W542" s="45"/>
      <c r="X542" s="44">
        <f t="shared" si="183"/>
        <v>0</v>
      </c>
      <c r="Y542" s="44">
        <f t="shared" si="184"/>
        <v>0</v>
      </c>
      <c r="Z542" s="44">
        <f t="shared" si="185"/>
        <v>0</v>
      </c>
      <c r="AA542" s="44">
        <f t="shared" si="186"/>
        <v>0</v>
      </c>
      <c r="AB542" s="44">
        <f t="shared" si="187"/>
        <v>0</v>
      </c>
      <c r="AC542" s="44">
        <f t="shared" si="188"/>
        <v>0</v>
      </c>
      <c r="AD542" s="44">
        <f t="shared" si="189"/>
        <v>0</v>
      </c>
    </row>
    <row r="543" spans="1:30" x14ac:dyDescent="0.2">
      <c r="A543" s="182">
        <v>538</v>
      </c>
      <c r="B543" s="93"/>
      <c r="C543" s="48"/>
      <c r="D543" s="39" t="str">
        <f t="shared" si="171"/>
        <v/>
      </c>
      <c r="E543" s="92"/>
      <c r="F543" s="188"/>
      <c r="G543" s="110"/>
      <c r="H543" s="47"/>
      <c r="I543" s="49">
        <f t="shared" si="172"/>
        <v>1565.7700000000004</v>
      </c>
      <c r="J543" s="183"/>
      <c r="K543" s="153">
        <f t="shared" si="173"/>
        <v>249.85000000000014</v>
      </c>
      <c r="L543" s="47"/>
      <c r="M543" s="47"/>
      <c r="N543" s="41">
        <f t="shared" si="174"/>
        <v>25.2</v>
      </c>
      <c r="O543" s="50">
        <f t="shared" si="175"/>
        <v>1590.9700000000005</v>
      </c>
      <c r="P543" s="51">
        <f t="shared" si="176"/>
        <v>538</v>
      </c>
      <c r="Q543" s="44">
        <f t="shared" si="177"/>
        <v>0</v>
      </c>
      <c r="R543" s="44">
        <f t="shared" si="178"/>
        <v>0</v>
      </c>
      <c r="S543" s="44">
        <f t="shared" si="179"/>
        <v>0</v>
      </c>
      <c r="T543" s="44">
        <f t="shared" si="180"/>
        <v>0</v>
      </c>
      <c r="U543" s="44">
        <f t="shared" si="181"/>
        <v>0</v>
      </c>
      <c r="V543" s="44">
        <f t="shared" si="182"/>
        <v>0</v>
      </c>
      <c r="W543" s="45"/>
      <c r="X543" s="44">
        <f t="shared" si="183"/>
        <v>0</v>
      </c>
      <c r="Y543" s="44">
        <f t="shared" si="184"/>
        <v>0</v>
      </c>
      <c r="Z543" s="44">
        <f t="shared" si="185"/>
        <v>0</v>
      </c>
      <c r="AA543" s="44">
        <f t="shared" si="186"/>
        <v>0</v>
      </c>
      <c r="AB543" s="44">
        <f t="shared" si="187"/>
        <v>0</v>
      </c>
      <c r="AC543" s="44">
        <f t="shared" si="188"/>
        <v>0</v>
      </c>
      <c r="AD543" s="44">
        <f t="shared" si="189"/>
        <v>0</v>
      </c>
    </row>
    <row r="544" spans="1:30" x14ac:dyDescent="0.2">
      <c r="A544" s="182">
        <v>539</v>
      </c>
      <c r="B544" s="93"/>
      <c r="C544" s="48"/>
      <c r="D544" s="39" t="str">
        <f t="shared" si="171"/>
        <v/>
      </c>
      <c r="E544" s="92"/>
      <c r="F544" s="188"/>
      <c r="G544" s="110"/>
      <c r="H544" s="47"/>
      <c r="I544" s="49">
        <f t="shared" si="172"/>
        <v>1565.7700000000004</v>
      </c>
      <c r="J544" s="183"/>
      <c r="K544" s="153">
        <f t="shared" si="173"/>
        <v>249.85000000000014</v>
      </c>
      <c r="L544" s="47"/>
      <c r="M544" s="47"/>
      <c r="N544" s="41">
        <f t="shared" si="174"/>
        <v>25.2</v>
      </c>
      <c r="O544" s="50">
        <f t="shared" si="175"/>
        <v>1590.9700000000005</v>
      </c>
      <c r="P544" s="51">
        <f t="shared" si="176"/>
        <v>539</v>
      </c>
      <c r="Q544" s="44">
        <f t="shared" si="177"/>
        <v>0</v>
      </c>
      <c r="R544" s="44">
        <f t="shared" si="178"/>
        <v>0</v>
      </c>
      <c r="S544" s="44">
        <f t="shared" si="179"/>
        <v>0</v>
      </c>
      <c r="T544" s="44">
        <f t="shared" si="180"/>
        <v>0</v>
      </c>
      <c r="U544" s="44">
        <f t="shared" si="181"/>
        <v>0</v>
      </c>
      <c r="V544" s="44">
        <f t="shared" si="182"/>
        <v>0</v>
      </c>
      <c r="W544" s="45"/>
      <c r="X544" s="44">
        <f t="shared" si="183"/>
        <v>0</v>
      </c>
      <c r="Y544" s="44">
        <f t="shared" si="184"/>
        <v>0</v>
      </c>
      <c r="Z544" s="44">
        <f t="shared" si="185"/>
        <v>0</v>
      </c>
      <c r="AA544" s="44">
        <f t="shared" si="186"/>
        <v>0</v>
      </c>
      <c r="AB544" s="44">
        <f t="shared" si="187"/>
        <v>0</v>
      </c>
      <c r="AC544" s="44">
        <f t="shared" si="188"/>
        <v>0</v>
      </c>
      <c r="AD544" s="44">
        <f t="shared" si="189"/>
        <v>0</v>
      </c>
    </row>
    <row r="545" spans="1:30" x14ac:dyDescent="0.2">
      <c r="A545" s="182">
        <v>540</v>
      </c>
      <c r="B545" s="93"/>
      <c r="C545" s="48"/>
      <c r="D545" s="39" t="str">
        <f t="shared" si="171"/>
        <v/>
      </c>
      <c r="E545" s="92"/>
      <c r="F545" s="188"/>
      <c r="G545" s="110"/>
      <c r="H545" s="47"/>
      <c r="I545" s="49">
        <f t="shared" si="172"/>
        <v>1565.7700000000004</v>
      </c>
      <c r="J545" s="183"/>
      <c r="K545" s="153">
        <f t="shared" si="173"/>
        <v>249.85000000000014</v>
      </c>
      <c r="L545" s="47"/>
      <c r="M545" s="47"/>
      <c r="N545" s="41">
        <f t="shared" si="174"/>
        <v>25.2</v>
      </c>
      <c r="O545" s="50">
        <f t="shared" si="175"/>
        <v>1590.9700000000005</v>
      </c>
      <c r="P545" s="51">
        <f t="shared" si="176"/>
        <v>540</v>
      </c>
      <c r="Q545" s="44">
        <f t="shared" si="177"/>
        <v>0</v>
      </c>
      <c r="R545" s="44">
        <f t="shared" si="178"/>
        <v>0</v>
      </c>
      <c r="S545" s="44">
        <f t="shared" si="179"/>
        <v>0</v>
      </c>
      <c r="T545" s="44">
        <f t="shared" si="180"/>
        <v>0</v>
      </c>
      <c r="U545" s="44">
        <f t="shared" si="181"/>
        <v>0</v>
      </c>
      <c r="V545" s="44">
        <f t="shared" si="182"/>
        <v>0</v>
      </c>
      <c r="W545" s="45"/>
      <c r="X545" s="44">
        <f t="shared" si="183"/>
        <v>0</v>
      </c>
      <c r="Y545" s="44">
        <f t="shared" si="184"/>
        <v>0</v>
      </c>
      <c r="Z545" s="44">
        <f t="shared" si="185"/>
        <v>0</v>
      </c>
      <c r="AA545" s="44">
        <f t="shared" si="186"/>
        <v>0</v>
      </c>
      <c r="AB545" s="44">
        <f t="shared" si="187"/>
        <v>0</v>
      </c>
      <c r="AC545" s="44">
        <f t="shared" si="188"/>
        <v>0</v>
      </c>
      <c r="AD545" s="44">
        <f t="shared" si="189"/>
        <v>0</v>
      </c>
    </row>
    <row r="546" spans="1:30" x14ac:dyDescent="0.2">
      <c r="A546" s="182">
        <v>541</v>
      </c>
      <c r="B546" s="93"/>
      <c r="C546" s="48"/>
      <c r="D546" s="39" t="str">
        <f t="shared" si="171"/>
        <v/>
      </c>
      <c r="E546" s="92"/>
      <c r="F546" s="188"/>
      <c r="G546" s="110"/>
      <c r="H546" s="47"/>
      <c r="I546" s="49">
        <f t="shared" si="172"/>
        <v>1565.7700000000004</v>
      </c>
      <c r="J546" s="183"/>
      <c r="K546" s="153">
        <f t="shared" si="173"/>
        <v>249.85000000000014</v>
      </c>
      <c r="L546" s="47"/>
      <c r="M546" s="47"/>
      <c r="N546" s="41">
        <f t="shared" si="174"/>
        <v>25.2</v>
      </c>
      <c r="O546" s="50">
        <f t="shared" si="175"/>
        <v>1590.9700000000005</v>
      </c>
      <c r="P546" s="51">
        <f t="shared" si="176"/>
        <v>541</v>
      </c>
      <c r="Q546" s="44">
        <f t="shared" si="177"/>
        <v>0</v>
      </c>
      <c r="R546" s="44">
        <f t="shared" si="178"/>
        <v>0</v>
      </c>
      <c r="S546" s="44">
        <f t="shared" si="179"/>
        <v>0</v>
      </c>
      <c r="T546" s="44">
        <f t="shared" si="180"/>
        <v>0</v>
      </c>
      <c r="U546" s="44">
        <f t="shared" si="181"/>
        <v>0</v>
      </c>
      <c r="V546" s="44">
        <f t="shared" si="182"/>
        <v>0</v>
      </c>
      <c r="W546" s="45"/>
      <c r="X546" s="44">
        <f t="shared" si="183"/>
        <v>0</v>
      </c>
      <c r="Y546" s="44">
        <f t="shared" si="184"/>
        <v>0</v>
      </c>
      <c r="Z546" s="44">
        <f t="shared" si="185"/>
        <v>0</v>
      </c>
      <c r="AA546" s="44">
        <f t="shared" si="186"/>
        <v>0</v>
      </c>
      <c r="AB546" s="44">
        <f t="shared" si="187"/>
        <v>0</v>
      </c>
      <c r="AC546" s="44">
        <f t="shared" si="188"/>
        <v>0</v>
      </c>
      <c r="AD546" s="44">
        <f t="shared" si="189"/>
        <v>0</v>
      </c>
    </row>
    <row r="547" spans="1:30" x14ac:dyDescent="0.2">
      <c r="A547" s="182">
        <v>542</v>
      </c>
      <c r="B547" s="93"/>
      <c r="C547" s="48"/>
      <c r="D547" s="39" t="str">
        <f t="shared" si="171"/>
        <v/>
      </c>
      <c r="E547" s="92"/>
      <c r="F547" s="188"/>
      <c r="G547" s="110"/>
      <c r="H547" s="47"/>
      <c r="I547" s="49">
        <f t="shared" si="172"/>
        <v>1565.7700000000004</v>
      </c>
      <c r="J547" s="183"/>
      <c r="K547" s="153">
        <f t="shared" si="173"/>
        <v>249.85000000000014</v>
      </c>
      <c r="L547" s="47"/>
      <c r="M547" s="47"/>
      <c r="N547" s="41">
        <f t="shared" si="174"/>
        <v>25.2</v>
      </c>
      <c r="O547" s="50">
        <f t="shared" si="175"/>
        <v>1590.9700000000005</v>
      </c>
      <c r="P547" s="51">
        <f t="shared" si="176"/>
        <v>542</v>
      </c>
      <c r="Q547" s="44">
        <f t="shared" si="177"/>
        <v>0</v>
      </c>
      <c r="R547" s="44">
        <f t="shared" si="178"/>
        <v>0</v>
      </c>
      <c r="S547" s="44">
        <f t="shared" si="179"/>
        <v>0</v>
      </c>
      <c r="T547" s="44">
        <f t="shared" si="180"/>
        <v>0</v>
      </c>
      <c r="U547" s="44">
        <f t="shared" si="181"/>
        <v>0</v>
      </c>
      <c r="V547" s="44">
        <f t="shared" si="182"/>
        <v>0</v>
      </c>
      <c r="W547" s="45"/>
      <c r="X547" s="44">
        <f t="shared" si="183"/>
        <v>0</v>
      </c>
      <c r="Y547" s="44">
        <f t="shared" si="184"/>
        <v>0</v>
      </c>
      <c r="Z547" s="44">
        <f t="shared" si="185"/>
        <v>0</v>
      </c>
      <c r="AA547" s="44">
        <f t="shared" si="186"/>
        <v>0</v>
      </c>
      <c r="AB547" s="44">
        <f t="shared" si="187"/>
        <v>0</v>
      </c>
      <c r="AC547" s="44">
        <f t="shared" si="188"/>
        <v>0</v>
      </c>
      <c r="AD547" s="44">
        <f t="shared" si="189"/>
        <v>0</v>
      </c>
    </row>
    <row r="548" spans="1:30" x14ac:dyDescent="0.2">
      <c r="A548" s="182">
        <v>543</v>
      </c>
      <c r="B548" s="93"/>
      <c r="C548" s="48"/>
      <c r="D548" s="39" t="str">
        <f t="shared" si="171"/>
        <v/>
      </c>
      <c r="E548" s="92"/>
      <c r="F548" s="188"/>
      <c r="G548" s="110"/>
      <c r="H548" s="47"/>
      <c r="I548" s="49">
        <f t="shared" si="172"/>
        <v>1565.7700000000004</v>
      </c>
      <c r="J548" s="183"/>
      <c r="K548" s="153">
        <f t="shared" si="173"/>
        <v>249.85000000000014</v>
      </c>
      <c r="L548" s="47"/>
      <c r="M548" s="47"/>
      <c r="N548" s="41">
        <f t="shared" si="174"/>
        <v>25.2</v>
      </c>
      <c r="O548" s="50">
        <f t="shared" si="175"/>
        <v>1590.9700000000005</v>
      </c>
      <c r="P548" s="51">
        <f t="shared" si="176"/>
        <v>543</v>
      </c>
      <c r="Q548" s="44">
        <f t="shared" si="177"/>
        <v>0</v>
      </c>
      <c r="R548" s="44">
        <f t="shared" si="178"/>
        <v>0</v>
      </c>
      <c r="S548" s="44">
        <f t="shared" si="179"/>
        <v>0</v>
      </c>
      <c r="T548" s="44">
        <f t="shared" si="180"/>
        <v>0</v>
      </c>
      <c r="U548" s="44">
        <f t="shared" si="181"/>
        <v>0</v>
      </c>
      <c r="V548" s="44">
        <f t="shared" si="182"/>
        <v>0</v>
      </c>
      <c r="W548" s="45"/>
      <c r="X548" s="44">
        <f t="shared" si="183"/>
        <v>0</v>
      </c>
      <c r="Y548" s="44">
        <f t="shared" si="184"/>
        <v>0</v>
      </c>
      <c r="Z548" s="44">
        <f t="shared" si="185"/>
        <v>0</v>
      </c>
      <c r="AA548" s="44">
        <f t="shared" si="186"/>
        <v>0</v>
      </c>
      <c r="AB548" s="44">
        <f t="shared" si="187"/>
        <v>0</v>
      </c>
      <c r="AC548" s="44">
        <f t="shared" si="188"/>
        <v>0</v>
      </c>
      <c r="AD548" s="44">
        <f t="shared" si="189"/>
        <v>0</v>
      </c>
    </row>
    <row r="549" spans="1:30" x14ac:dyDescent="0.2">
      <c r="A549" s="182">
        <v>544</v>
      </c>
      <c r="B549" s="93"/>
      <c r="C549" s="48"/>
      <c r="D549" s="39" t="str">
        <f t="shared" si="171"/>
        <v/>
      </c>
      <c r="E549" s="92"/>
      <c r="F549" s="188"/>
      <c r="G549" s="110"/>
      <c r="H549" s="47"/>
      <c r="I549" s="49">
        <f t="shared" si="172"/>
        <v>1565.7700000000004</v>
      </c>
      <c r="J549" s="183"/>
      <c r="K549" s="153">
        <f t="shared" si="173"/>
        <v>249.85000000000014</v>
      </c>
      <c r="L549" s="47"/>
      <c r="M549" s="47"/>
      <c r="N549" s="41">
        <f t="shared" si="174"/>
        <v>25.2</v>
      </c>
      <c r="O549" s="50">
        <f t="shared" si="175"/>
        <v>1590.9700000000005</v>
      </c>
      <c r="P549" s="51">
        <f t="shared" si="176"/>
        <v>544</v>
      </c>
      <c r="Q549" s="44">
        <f t="shared" si="177"/>
        <v>0</v>
      </c>
      <c r="R549" s="44">
        <f t="shared" si="178"/>
        <v>0</v>
      </c>
      <c r="S549" s="44">
        <f t="shared" si="179"/>
        <v>0</v>
      </c>
      <c r="T549" s="44">
        <f t="shared" si="180"/>
        <v>0</v>
      </c>
      <c r="U549" s="44">
        <f t="shared" si="181"/>
        <v>0</v>
      </c>
      <c r="V549" s="44">
        <f t="shared" si="182"/>
        <v>0</v>
      </c>
      <c r="W549" s="45"/>
      <c r="X549" s="44">
        <f t="shared" si="183"/>
        <v>0</v>
      </c>
      <c r="Y549" s="44">
        <f t="shared" si="184"/>
        <v>0</v>
      </c>
      <c r="Z549" s="44">
        <f t="shared" si="185"/>
        <v>0</v>
      </c>
      <c r="AA549" s="44">
        <f t="shared" si="186"/>
        <v>0</v>
      </c>
      <c r="AB549" s="44">
        <f t="shared" si="187"/>
        <v>0</v>
      </c>
      <c r="AC549" s="44">
        <f t="shared" si="188"/>
        <v>0</v>
      </c>
      <c r="AD549" s="44">
        <f t="shared" si="189"/>
        <v>0</v>
      </c>
    </row>
    <row r="550" spans="1:30" x14ac:dyDescent="0.2">
      <c r="A550" s="182">
        <v>545</v>
      </c>
      <c r="B550" s="93"/>
      <c r="C550" s="48"/>
      <c r="D550" s="39" t="str">
        <f t="shared" si="171"/>
        <v/>
      </c>
      <c r="E550" s="92"/>
      <c r="F550" s="188"/>
      <c r="G550" s="110"/>
      <c r="H550" s="47"/>
      <c r="I550" s="49">
        <f t="shared" si="172"/>
        <v>1565.7700000000004</v>
      </c>
      <c r="J550" s="183"/>
      <c r="K550" s="153">
        <f t="shared" si="173"/>
        <v>249.85000000000014</v>
      </c>
      <c r="L550" s="47"/>
      <c r="M550" s="47"/>
      <c r="N550" s="41">
        <f t="shared" si="174"/>
        <v>25.2</v>
      </c>
      <c r="O550" s="50">
        <f t="shared" si="175"/>
        <v>1590.9700000000005</v>
      </c>
      <c r="P550" s="51">
        <f t="shared" si="176"/>
        <v>545</v>
      </c>
      <c r="Q550" s="44">
        <f t="shared" si="177"/>
        <v>0</v>
      </c>
      <c r="R550" s="44">
        <f t="shared" si="178"/>
        <v>0</v>
      </c>
      <c r="S550" s="44">
        <f t="shared" si="179"/>
        <v>0</v>
      </c>
      <c r="T550" s="44">
        <f t="shared" si="180"/>
        <v>0</v>
      </c>
      <c r="U550" s="44">
        <f t="shared" si="181"/>
        <v>0</v>
      </c>
      <c r="V550" s="44">
        <f t="shared" si="182"/>
        <v>0</v>
      </c>
      <c r="W550" s="45"/>
      <c r="X550" s="44">
        <f t="shared" si="183"/>
        <v>0</v>
      </c>
      <c r="Y550" s="44">
        <f t="shared" si="184"/>
        <v>0</v>
      </c>
      <c r="Z550" s="44">
        <f t="shared" si="185"/>
        <v>0</v>
      </c>
      <c r="AA550" s="44">
        <f t="shared" si="186"/>
        <v>0</v>
      </c>
      <c r="AB550" s="44">
        <f t="shared" si="187"/>
        <v>0</v>
      </c>
      <c r="AC550" s="44">
        <f t="shared" si="188"/>
        <v>0</v>
      </c>
      <c r="AD550" s="44">
        <f t="shared" si="189"/>
        <v>0</v>
      </c>
    </row>
    <row r="551" spans="1:30" x14ac:dyDescent="0.2">
      <c r="A551" s="182">
        <v>546</v>
      </c>
      <c r="B551" s="93"/>
      <c r="C551" s="48"/>
      <c r="D551" s="39" t="str">
        <f t="shared" si="171"/>
        <v/>
      </c>
      <c r="E551" s="92"/>
      <c r="F551" s="188"/>
      <c r="G551" s="110"/>
      <c r="H551" s="47"/>
      <c r="I551" s="49">
        <f t="shared" si="172"/>
        <v>1565.7700000000004</v>
      </c>
      <c r="J551" s="183"/>
      <c r="K551" s="153">
        <f t="shared" si="173"/>
        <v>249.85000000000014</v>
      </c>
      <c r="L551" s="47"/>
      <c r="M551" s="47"/>
      <c r="N551" s="41">
        <f t="shared" si="174"/>
        <v>25.2</v>
      </c>
      <c r="O551" s="50">
        <f t="shared" si="175"/>
        <v>1590.9700000000005</v>
      </c>
      <c r="P551" s="51">
        <f t="shared" si="176"/>
        <v>546</v>
      </c>
      <c r="Q551" s="44">
        <f t="shared" si="177"/>
        <v>0</v>
      </c>
      <c r="R551" s="44">
        <f t="shared" si="178"/>
        <v>0</v>
      </c>
      <c r="S551" s="44">
        <f t="shared" si="179"/>
        <v>0</v>
      </c>
      <c r="T551" s="44">
        <f t="shared" si="180"/>
        <v>0</v>
      </c>
      <c r="U551" s="44">
        <f t="shared" si="181"/>
        <v>0</v>
      </c>
      <c r="V551" s="44">
        <f t="shared" si="182"/>
        <v>0</v>
      </c>
      <c r="W551" s="45"/>
      <c r="X551" s="44">
        <f t="shared" si="183"/>
        <v>0</v>
      </c>
      <c r="Y551" s="44">
        <f t="shared" si="184"/>
        <v>0</v>
      </c>
      <c r="Z551" s="44">
        <f t="shared" si="185"/>
        <v>0</v>
      </c>
      <c r="AA551" s="44">
        <f t="shared" si="186"/>
        <v>0</v>
      </c>
      <c r="AB551" s="44">
        <f t="shared" si="187"/>
        <v>0</v>
      </c>
      <c r="AC551" s="44">
        <f t="shared" si="188"/>
        <v>0</v>
      </c>
      <c r="AD551" s="44">
        <f t="shared" si="189"/>
        <v>0</v>
      </c>
    </row>
    <row r="552" spans="1:30" x14ac:dyDescent="0.2">
      <c r="A552" s="182">
        <v>547</v>
      </c>
      <c r="B552" s="93"/>
      <c r="C552" s="48"/>
      <c r="D552" s="39" t="str">
        <f t="shared" si="171"/>
        <v/>
      </c>
      <c r="E552" s="92"/>
      <c r="F552" s="188"/>
      <c r="G552" s="110"/>
      <c r="H552" s="47"/>
      <c r="I552" s="49">
        <f t="shared" si="172"/>
        <v>1565.7700000000004</v>
      </c>
      <c r="J552" s="183"/>
      <c r="K552" s="153">
        <f t="shared" si="173"/>
        <v>249.85000000000014</v>
      </c>
      <c r="L552" s="47"/>
      <c r="M552" s="47"/>
      <c r="N552" s="41">
        <f t="shared" si="174"/>
        <v>25.2</v>
      </c>
      <c r="O552" s="50">
        <f t="shared" si="175"/>
        <v>1590.9700000000005</v>
      </c>
      <c r="P552" s="51">
        <f t="shared" si="176"/>
        <v>547</v>
      </c>
      <c r="Q552" s="44">
        <f t="shared" si="177"/>
        <v>0</v>
      </c>
      <c r="R552" s="44">
        <f t="shared" si="178"/>
        <v>0</v>
      </c>
      <c r="S552" s="44">
        <f t="shared" si="179"/>
        <v>0</v>
      </c>
      <c r="T552" s="44">
        <f t="shared" si="180"/>
        <v>0</v>
      </c>
      <c r="U552" s="44">
        <f t="shared" si="181"/>
        <v>0</v>
      </c>
      <c r="V552" s="44">
        <f t="shared" si="182"/>
        <v>0</v>
      </c>
      <c r="W552" s="45"/>
      <c r="X552" s="44">
        <f t="shared" si="183"/>
        <v>0</v>
      </c>
      <c r="Y552" s="44">
        <f t="shared" si="184"/>
        <v>0</v>
      </c>
      <c r="Z552" s="44">
        <f t="shared" si="185"/>
        <v>0</v>
      </c>
      <c r="AA552" s="44">
        <f t="shared" si="186"/>
        <v>0</v>
      </c>
      <c r="AB552" s="44">
        <f t="shared" si="187"/>
        <v>0</v>
      </c>
      <c r="AC552" s="44">
        <f t="shared" si="188"/>
        <v>0</v>
      </c>
      <c r="AD552" s="44">
        <f t="shared" si="189"/>
        <v>0</v>
      </c>
    </row>
    <row r="553" spans="1:30" x14ac:dyDescent="0.2">
      <c r="A553" s="182">
        <v>548</v>
      </c>
      <c r="B553" s="93"/>
      <c r="C553" s="48"/>
      <c r="D553" s="39" t="str">
        <f t="shared" si="171"/>
        <v/>
      </c>
      <c r="E553" s="92"/>
      <c r="F553" s="188"/>
      <c r="G553" s="110"/>
      <c r="H553" s="47"/>
      <c r="I553" s="49">
        <f t="shared" si="172"/>
        <v>1565.7700000000004</v>
      </c>
      <c r="J553" s="183"/>
      <c r="K553" s="153">
        <f t="shared" si="173"/>
        <v>249.85000000000014</v>
      </c>
      <c r="L553" s="47"/>
      <c r="M553" s="47"/>
      <c r="N553" s="41">
        <f t="shared" si="174"/>
        <v>25.2</v>
      </c>
      <c r="O553" s="50">
        <f t="shared" si="175"/>
        <v>1590.9700000000005</v>
      </c>
      <c r="P553" s="51">
        <f t="shared" si="176"/>
        <v>548</v>
      </c>
      <c r="Q553" s="44">
        <f t="shared" si="177"/>
        <v>0</v>
      </c>
      <c r="R553" s="44">
        <f t="shared" si="178"/>
        <v>0</v>
      </c>
      <c r="S553" s="44">
        <f t="shared" si="179"/>
        <v>0</v>
      </c>
      <c r="T553" s="44">
        <f t="shared" si="180"/>
        <v>0</v>
      </c>
      <c r="U553" s="44">
        <f t="shared" si="181"/>
        <v>0</v>
      </c>
      <c r="V553" s="44">
        <f t="shared" si="182"/>
        <v>0</v>
      </c>
      <c r="W553" s="45"/>
      <c r="X553" s="44">
        <f t="shared" si="183"/>
        <v>0</v>
      </c>
      <c r="Y553" s="44">
        <f t="shared" si="184"/>
        <v>0</v>
      </c>
      <c r="Z553" s="44">
        <f t="shared" si="185"/>
        <v>0</v>
      </c>
      <c r="AA553" s="44">
        <f t="shared" si="186"/>
        <v>0</v>
      </c>
      <c r="AB553" s="44">
        <f t="shared" si="187"/>
        <v>0</v>
      </c>
      <c r="AC553" s="44">
        <f t="shared" si="188"/>
        <v>0</v>
      </c>
      <c r="AD553" s="44">
        <f t="shared" si="189"/>
        <v>0</v>
      </c>
    </row>
    <row r="554" spans="1:30" x14ac:dyDescent="0.2">
      <c r="A554" s="182">
        <v>549</v>
      </c>
      <c r="B554" s="93"/>
      <c r="C554" s="48"/>
      <c r="D554" s="39" t="str">
        <f t="shared" si="171"/>
        <v/>
      </c>
      <c r="E554" s="92"/>
      <c r="F554" s="188"/>
      <c r="G554" s="110"/>
      <c r="H554" s="47"/>
      <c r="I554" s="49">
        <f t="shared" si="172"/>
        <v>1565.7700000000004</v>
      </c>
      <c r="J554" s="183"/>
      <c r="K554" s="153">
        <f t="shared" si="173"/>
        <v>249.85000000000014</v>
      </c>
      <c r="L554" s="47"/>
      <c r="M554" s="47"/>
      <c r="N554" s="41">
        <f t="shared" si="174"/>
        <v>25.2</v>
      </c>
      <c r="O554" s="50">
        <f t="shared" si="175"/>
        <v>1590.9700000000005</v>
      </c>
      <c r="P554" s="51">
        <f t="shared" si="176"/>
        <v>549</v>
      </c>
      <c r="Q554" s="44">
        <f t="shared" si="177"/>
        <v>0</v>
      </c>
      <c r="R554" s="44">
        <f t="shared" si="178"/>
        <v>0</v>
      </c>
      <c r="S554" s="44">
        <f t="shared" si="179"/>
        <v>0</v>
      </c>
      <c r="T554" s="44">
        <f t="shared" si="180"/>
        <v>0</v>
      </c>
      <c r="U554" s="44">
        <f t="shared" si="181"/>
        <v>0</v>
      </c>
      <c r="V554" s="44">
        <f t="shared" si="182"/>
        <v>0</v>
      </c>
      <c r="W554" s="45"/>
      <c r="X554" s="44">
        <f t="shared" si="183"/>
        <v>0</v>
      </c>
      <c r="Y554" s="44">
        <f t="shared" si="184"/>
        <v>0</v>
      </c>
      <c r="Z554" s="44">
        <f t="shared" si="185"/>
        <v>0</v>
      </c>
      <c r="AA554" s="44">
        <f t="shared" si="186"/>
        <v>0</v>
      </c>
      <c r="AB554" s="44">
        <f t="shared" si="187"/>
        <v>0</v>
      </c>
      <c r="AC554" s="44">
        <f t="shared" si="188"/>
        <v>0</v>
      </c>
      <c r="AD554" s="44">
        <f t="shared" si="189"/>
        <v>0</v>
      </c>
    </row>
    <row r="555" spans="1:30" x14ac:dyDescent="0.2">
      <c r="A555" s="182">
        <v>550</v>
      </c>
      <c r="B555" s="93"/>
      <c r="C555" s="48"/>
      <c r="D555" s="39" t="str">
        <f t="shared" si="171"/>
        <v/>
      </c>
      <c r="E555" s="92"/>
      <c r="F555" s="188"/>
      <c r="G555" s="110"/>
      <c r="H555" s="47"/>
      <c r="I555" s="49">
        <f t="shared" si="172"/>
        <v>1565.7700000000004</v>
      </c>
      <c r="J555" s="183"/>
      <c r="K555" s="153">
        <f t="shared" si="173"/>
        <v>249.85000000000014</v>
      </c>
      <c r="L555" s="47"/>
      <c r="M555" s="47"/>
      <c r="N555" s="41">
        <f t="shared" si="174"/>
        <v>25.2</v>
      </c>
      <c r="O555" s="50">
        <f t="shared" si="175"/>
        <v>1590.9700000000005</v>
      </c>
      <c r="P555" s="51">
        <f t="shared" si="176"/>
        <v>550</v>
      </c>
      <c r="Q555" s="44">
        <f t="shared" si="177"/>
        <v>0</v>
      </c>
      <c r="R555" s="44">
        <f t="shared" si="178"/>
        <v>0</v>
      </c>
      <c r="S555" s="44">
        <f t="shared" si="179"/>
        <v>0</v>
      </c>
      <c r="T555" s="44">
        <f t="shared" si="180"/>
        <v>0</v>
      </c>
      <c r="U555" s="44">
        <f t="shared" si="181"/>
        <v>0</v>
      </c>
      <c r="V555" s="44">
        <f t="shared" si="182"/>
        <v>0</v>
      </c>
      <c r="W555" s="45"/>
      <c r="X555" s="44">
        <f t="shared" si="183"/>
        <v>0</v>
      </c>
      <c r="Y555" s="44">
        <f t="shared" si="184"/>
        <v>0</v>
      </c>
      <c r="Z555" s="44">
        <f t="shared" si="185"/>
        <v>0</v>
      </c>
      <c r="AA555" s="44">
        <f t="shared" si="186"/>
        <v>0</v>
      </c>
      <c r="AB555" s="44">
        <f t="shared" si="187"/>
        <v>0</v>
      </c>
      <c r="AC555" s="44">
        <f t="shared" si="188"/>
        <v>0</v>
      </c>
      <c r="AD555" s="44">
        <f t="shared" si="189"/>
        <v>0</v>
      </c>
    </row>
    <row r="556" spans="1:30" x14ac:dyDescent="0.2">
      <c r="A556" s="182">
        <v>551</v>
      </c>
      <c r="B556" s="93"/>
      <c r="C556" s="48"/>
      <c r="D556" s="39" t="str">
        <f t="shared" si="171"/>
        <v/>
      </c>
      <c r="E556" s="92"/>
      <c r="F556" s="188"/>
      <c r="G556" s="110"/>
      <c r="H556" s="47"/>
      <c r="I556" s="49">
        <f t="shared" si="172"/>
        <v>1565.7700000000004</v>
      </c>
      <c r="J556" s="183"/>
      <c r="K556" s="153">
        <f t="shared" si="173"/>
        <v>249.85000000000014</v>
      </c>
      <c r="L556" s="47"/>
      <c r="M556" s="47"/>
      <c r="N556" s="41">
        <f t="shared" si="174"/>
        <v>25.2</v>
      </c>
      <c r="O556" s="50">
        <f t="shared" si="175"/>
        <v>1590.9700000000005</v>
      </c>
      <c r="P556" s="51">
        <f t="shared" si="176"/>
        <v>551</v>
      </c>
      <c r="Q556" s="44">
        <f t="shared" si="177"/>
        <v>0</v>
      </c>
      <c r="R556" s="44">
        <f t="shared" si="178"/>
        <v>0</v>
      </c>
      <c r="S556" s="44">
        <f t="shared" si="179"/>
        <v>0</v>
      </c>
      <c r="T556" s="44">
        <f t="shared" si="180"/>
        <v>0</v>
      </c>
      <c r="U556" s="44">
        <f t="shared" si="181"/>
        <v>0</v>
      </c>
      <c r="V556" s="44">
        <f t="shared" si="182"/>
        <v>0</v>
      </c>
      <c r="W556" s="45"/>
      <c r="X556" s="44">
        <f t="shared" si="183"/>
        <v>0</v>
      </c>
      <c r="Y556" s="44">
        <f t="shared" si="184"/>
        <v>0</v>
      </c>
      <c r="Z556" s="44">
        <f t="shared" si="185"/>
        <v>0</v>
      </c>
      <c r="AA556" s="44">
        <f t="shared" si="186"/>
        <v>0</v>
      </c>
      <c r="AB556" s="44">
        <f t="shared" si="187"/>
        <v>0</v>
      </c>
      <c r="AC556" s="44">
        <f t="shared" si="188"/>
        <v>0</v>
      </c>
      <c r="AD556" s="44">
        <f t="shared" si="189"/>
        <v>0</v>
      </c>
    </row>
    <row r="557" spans="1:30" x14ac:dyDescent="0.2">
      <c r="A557" s="182">
        <v>552</v>
      </c>
      <c r="B557" s="93"/>
      <c r="C557" s="48"/>
      <c r="D557" s="39" t="str">
        <f t="shared" si="171"/>
        <v/>
      </c>
      <c r="E557" s="92"/>
      <c r="F557" s="188"/>
      <c r="G557" s="110"/>
      <c r="H557" s="47"/>
      <c r="I557" s="49">
        <f t="shared" si="172"/>
        <v>1565.7700000000004</v>
      </c>
      <c r="J557" s="183"/>
      <c r="K557" s="153">
        <f t="shared" si="173"/>
        <v>249.85000000000014</v>
      </c>
      <c r="L557" s="47"/>
      <c r="M557" s="47"/>
      <c r="N557" s="41">
        <f t="shared" si="174"/>
        <v>25.2</v>
      </c>
      <c r="O557" s="50">
        <f t="shared" si="175"/>
        <v>1590.9700000000005</v>
      </c>
      <c r="P557" s="51">
        <f t="shared" si="176"/>
        <v>552</v>
      </c>
      <c r="Q557" s="44">
        <f t="shared" si="177"/>
        <v>0</v>
      </c>
      <c r="R557" s="44">
        <f t="shared" si="178"/>
        <v>0</v>
      </c>
      <c r="S557" s="44">
        <f t="shared" si="179"/>
        <v>0</v>
      </c>
      <c r="T557" s="44">
        <f t="shared" si="180"/>
        <v>0</v>
      </c>
      <c r="U557" s="44">
        <f t="shared" si="181"/>
        <v>0</v>
      </c>
      <c r="V557" s="44">
        <f t="shared" si="182"/>
        <v>0</v>
      </c>
      <c r="W557" s="45"/>
      <c r="X557" s="44">
        <f t="shared" si="183"/>
        <v>0</v>
      </c>
      <c r="Y557" s="44">
        <f t="shared" si="184"/>
        <v>0</v>
      </c>
      <c r="Z557" s="44">
        <f t="shared" si="185"/>
        <v>0</v>
      </c>
      <c r="AA557" s="44">
        <f t="shared" si="186"/>
        <v>0</v>
      </c>
      <c r="AB557" s="44">
        <f t="shared" si="187"/>
        <v>0</v>
      </c>
      <c r="AC557" s="44">
        <f t="shared" si="188"/>
        <v>0</v>
      </c>
      <c r="AD557" s="44">
        <f t="shared" si="189"/>
        <v>0</v>
      </c>
    </row>
    <row r="558" spans="1:30" x14ac:dyDescent="0.2">
      <c r="A558" s="182">
        <v>553</v>
      </c>
      <c r="B558" s="93"/>
      <c r="C558" s="48"/>
      <c r="D558" s="39" t="str">
        <f t="shared" si="171"/>
        <v/>
      </c>
      <c r="E558" s="92"/>
      <c r="F558" s="188"/>
      <c r="G558" s="110"/>
      <c r="H558" s="47"/>
      <c r="I558" s="49">
        <f t="shared" si="172"/>
        <v>1565.7700000000004</v>
      </c>
      <c r="J558" s="183"/>
      <c r="K558" s="153">
        <f t="shared" si="173"/>
        <v>249.85000000000014</v>
      </c>
      <c r="L558" s="47"/>
      <c r="M558" s="47"/>
      <c r="N558" s="41">
        <f t="shared" si="174"/>
        <v>25.2</v>
      </c>
      <c r="O558" s="50">
        <f t="shared" si="175"/>
        <v>1590.9700000000005</v>
      </c>
      <c r="P558" s="51">
        <f t="shared" si="176"/>
        <v>553</v>
      </c>
      <c r="Q558" s="44">
        <f t="shared" si="177"/>
        <v>0</v>
      </c>
      <c r="R558" s="44">
        <f t="shared" si="178"/>
        <v>0</v>
      </c>
      <c r="S558" s="44">
        <f t="shared" si="179"/>
        <v>0</v>
      </c>
      <c r="T558" s="44">
        <f t="shared" si="180"/>
        <v>0</v>
      </c>
      <c r="U558" s="44">
        <f t="shared" si="181"/>
        <v>0</v>
      </c>
      <c r="V558" s="44">
        <f t="shared" si="182"/>
        <v>0</v>
      </c>
      <c r="W558" s="45"/>
      <c r="X558" s="44">
        <f t="shared" si="183"/>
        <v>0</v>
      </c>
      <c r="Y558" s="44">
        <f t="shared" si="184"/>
        <v>0</v>
      </c>
      <c r="Z558" s="44">
        <f t="shared" si="185"/>
        <v>0</v>
      </c>
      <c r="AA558" s="44">
        <f t="shared" si="186"/>
        <v>0</v>
      </c>
      <c r="AB558" s="44">
        <f t="shared" si="187"/>
        <v>0</v>
      </c>
      <c r="AC558" s="44">
        <f t="shared" si="188"/>
        <v>0</v>
      </c>
      <c r="AD558" s="44">
        <f t="shared" si="189"/>
        <v>0</v>
      </c>
    </row>
    <row r="559" spans="1:30" x14ac:dyDescent="0.2">
      <c r="A559" s="182">
        <v>554</v>
      </c>
      <c r="B559" s="93"/>
      <c r="C559" s="48"/>
      <c r="D559" s="39" t="str">
        <f t="shared" si="171"/>
        <v/>
      </c>
      <c r="E559" s="92"/>
      <c r="F559" s="188"/>
      <c r="G559" s="110"/>
      <c r="H559" s="47"/>
      <c r="I559" s="49">
        <f t="shared" si="172"/>
        <v>1565.7700000000004</v>
      </c>
      <c r="J559" s="183"/>
      <c r="K559" s="153">
        <f t="shared" si="173"/>
        <v>249.85000000000014</v>
      </c>
      <c r="L559" s="47"/>
      <c r="M559" s="47"/>
      <c r="N559" s="41">
        <f t="shared" si="174"/>
        <v>25.2</v>
      </c>
      <c r="O559" s="50">
        <f t="shared" si="175"/>
        <v>1590.9700000000005</v>
      </c>
      <c r="P559" s="51">
        <f t="shared" si="176"/>
        <v>554</v>
      </c>
      <c r="Q559" s="44">
        <f t="shared" si="177"/>
        <v>0</v>
      </c>
      <c r="R559" s="44">
        <f t="shared" si="178"/>
        <v>0</v>
      </c>
      <c r="S559" s="44">
        <f t="shared" si="179"/>
        <v>0</v>
      </c>
      <c r="T559" s="44">
        <f t="shared" si="180"/>
        <v>0</v>
      </c>
      <c r="U559" s="44">
        <f t="shared" si="181"/>
        <v>0</v>
      </c>
      <c r="V559" s="44">
        <f t="shared" si="182"/>
        <v>0</v>
      </c>
      <c r="W559" s="45"/>
      <c r="X559" s="44">
        <f t="shared" si="183"/>
        <v>0</v>
      </c>
      <c r="Y559" s="44">
        <f t="shared" si="184"/>
        <v>0</v>
      </c>
      <c r="Z559" s="44">
        <f t="shared" si="185"/>
        <v>0</v>
      </c>
      <c r="AA559" s="44">
        <f t="shared" si="186"/>
        <v>0</v>
      </c>
      <c r="AB559" s="44">
        <f t="shared" si="187"/>
        <v>0</v>
      </c>
      <c r="AC559" s="44">
        <f t="shared" si="188"/>
        <v>0</v>
      </c>
      <c r="AD559" s="44">
        <f t="shared" si="189"/>
        <v>0</v>
      </c>
    </row>
    <row r="560" spans="1:30" x14ac:dyDescent="0.2">
      <c r="A560" s="182">
        <v>555</v>
      </c>
      <c r="B560" s="93"/>
      <c r="C560" s="48"/>
      <c r="D560" s="39" t="str">
        <f t="shared" si="171"/>
        <v/>
      </c>
      <c r="E560" s="92"/>
      <c r="F560" s="188"/>
      <c r="G560" s="110"/>
      <c r="H560" s="47"/>
      <c r="I560" s="49">
        <f t="shared" si="172"/>
        <v>1565.7700000000004</v>
      </c>
      <c r="J560" s="183"/>
      <c r="K560" s="153">
        <f t="shared" si="173"/>
        <v>249.85000000000014</v>
      </c>
      <c r="L560" s="47"/>
      <c r="M560" s="47"/>
      <c r="N560" s="41">
        <f t="shared" si="174"/>
        <v>25.2</v>
      </c>
      <c r="O560" s="50">
        <f t="shared" si="175"/>
        <v>1590.9700000000005</v>
      </c>
      <c r="P560" s="51">
        <f t="shared" si="176"/>
        <v>555</v>
      </c>
      <c r="Q560" s="44">
        <f t="shared" si="177"/>
        <v>0</v>
      </c>
      <c r="R560" s="44">
        <f t="shared" si="178"/>
        <v>0</v>
      </c>
      <c r="S560" s="44">
        <f t="shared" si="179"/>
        <v>0</v>
      </c>
      <c r="T560" s="44">
        <f t="shared" si="180"/>
        <v>0</v>
      </c>
      <c r="U560" s="44">
        <f t="shared" si="181"/>
        <v>0</v>
      </c>
      <c r="V560" s="44">
        <f t="shared" si="182"/>
        <v>0</v>
      </c>
      <c r="W560" s="45"/>
      <c r="X560" s="44">
        <f t="shared" si="183"/>
        <v>0</v>
      </c>
      <c r="Y560" s="44">
        <f t="shared" si="184"/>
        <v>0</v>
      </c>
      <c r="Z560" s="44">
        <f t="shared" si="185"/>
        <v>0</v>
      </c>
      <c r="AA560" s="44">
        <f t="shared" si="186"/>
        <v>0</v>
      </c>
      <c r="AB560" s="44">
        <f t="shared" si="187"/>
        <v>0</v>
      </c>
      <c r="AC560" s="44">
        <f t="shared" si="188"/>
        <v>0</v>
      </c>
      <c r="AD560" s="44">
        <f t="shared" si="189"/>
        <v>0</v>
      </c>
    </row>
    <row r="561" spans="1:30" x14ac:dyDescent="0.2">
      <c r="A561" s="182">
        <v>556</v>
      </c>
      <c r="B561" s="93"/>
      <c r="C561" s="48"/>
      <c r="D561" s="39" t="str">
        <f t="shared" si="171"/>
        <v/>
      </c>
      <c r="E561" s="92"/>
      <c r="F561" s="188"/>
      <c r="G561" s="110"/>
      <c r="H561" s="47"/>
      <c r="I561" s="49">
        <f t="shared" si="172"/>
        <v>1565.7700000000004</v>
      </c>
      <c r="J561" s="183"/>
      <c r="K561" s="153">
        <f t="shared" si="173"/>
        <v>249.85000000000014</v>
      </c>
      <c r="L561" s="47"/>
      <c r="M561" s="47"/>
      <c r="N561" s="41">
        <f t="shared" si="174"/>
        <v>25.2</v>
      </c>
      <c r="O561" s="50">
        <f t="shared" si="175"/>
        <v>1590.9700000000005</v>
      </c>
      <c r="P561" s="51">
        <f t="shared" si="176"/>
        <v>556</v>
      </c>
      <c r="Q561" s="44">
        <f t="shared" si="177"/>
        <v>0</v>
      </c>
      <c r="R561" s="44">
        <f t="shared" si="178"/>
        <v>0</v>
      </c>
      <c r="S561" s="44">
        <f t="shared" si="179"/>
        <v>0</v>
      </c>
      <c r="T561" s="44">
        <f t="shared" si="180"/>
        <v>0</v>
      </c>
      <c r="U561" s="44">
        <f t="shared" si="181"/>
        <v>0</v>
      </c>
      <c r="V561" s="44">
        <f t="shared" si="182"/>
        <v>0</v>
      </c>
      <c r="W561" s="45"/>
      <c r="X561" s="44">
        <f t="shared" si="183"/>
        <v>0</v>
      </c>
      <c r="Y561" s="44">
        <f t="shared" si="184"/>
        <v>0</v>
      </c>
      <c r="Z561" s="44">
        <f t="shared" si="185"/>
        <v>0</v>
      </c>
      <c r="AA561" s="44">
        <f t="shared" si="186"/>
        <v>0</v>
      </c>
      <c r="AB561" s="44">
        <f t="shared" si="187"/>
        <v>0</v>
      </c>
      <c r="AC561" s="44">
        <f t="shared" si="188"/>
        <v>0</v>
      </c>
      <c r="AD561" s="44">
        <f t="shared" si="189"/>
        <v>0</v>
      </c>
    </row>
    <row r="562" spans="1:30" x14ac:dyDescent="0.2">
      <c r="A562" s="182">
        <v>557</v>
      </c>
      <c r="B562" s="93"/>
      <c r="C562" s="48"/>
      <c r="D562" s="39" t="str">
        <f t="shared" si="171"/>
        <v/>
      </c>
      <c r="E562" s="92"/>
      <c r="F562" s="188"/>
      <c r="G562" s="110"/>
      <c r="H562" s="47"/>
      <c r="I562" s="49">
        <f t="shared" si="172"/>
        <v>1565.7700000000004</v>
      </c>
      <c r="J562" s="183"/>
      <c r="K562" s="153">
        <f t="shared" si="173"/>
        <v>249.85000000000014</v>
      </c>
      <c r="L562" s="47"/>
      <c r="M562" s="47"/>
      <c r="N562" s="41">
        <f t="shared" si="174"/>
        <v>25.2</v>
      </c>
      <c r="O562" s="50">
        <f t="shared" si="175"/>
        <v>1590.9700000000005</v>
      </c>
      <c r="P562" s="51">
        <f t="shared" si="176"/>
        <v>557</v>
      </c>
      <c r="Q562" s="44">
        <f t="shared" si="177"/>
        <v>0</v>
      </c>
      <c r="R562" s="44">
        <f t="shared" si="178"/>
        <v>0</v>
      </c>
      <c r="S562" s="44">
        <f t="shared" si="179"/>
        <v>0</v>
      </c>
      <c r="T562" s="44">
        <f t="shared" si="180"/>
        <v>0</v>
      </c>
      <c r="U562" s="44">
        <f t="shared" si="181"/>
        <v>0</v>
      </c>
      <c r="V562" s="44">
        <f t="shared" si="182"/>
        <v>0</v>
      </c>
      <c r="W562" s="45"/>
      <c r="X562" s="44">
        <f t="shared" si="183"/>
        <v>0</v>
      </c>
      <c r="Y562" s="44">
        <f t="shared" si="184"/>
        <v>0</v>
      </c>
      <c r="Z562" s="44">
        <f t="shared" si="185"/>
        <v>0</v>
      </c>
      <c r="AA562" s="44">
        <f t="shared" si="186"/>
        <v>0</v>
      </c>
      <c r="AB562" s="44">
        <f t="shared" si="187"/>
        <v>0</v>
      </c>
      <c r="AC562" s="44">
        <f t="shared" si="188"/>
        <v>0</v>
      </c>
      <c r="AD562" s="44">
        <f t="shared" si="189"/>
        <v>0</v>
      </c>
    </row>
    <row r="563" spans="1:30" x14ac:dyDescent="0.2">
      <c r="A563" s="182">
        <v>558</v>
      </c>
      <c r="B563" s="93"/>
      <c r="C563" s="48"/>
      <c r="D563" s="39" t="str">
        <f t="shared" si="171"/>
        <v/>
      </c>
      <c r="E563" s="92"/>
      <c r="F563" s="188"/>
      <c r="G563" s="110"/>
      <c r="H563" s="47"/>
      <c r="I563" s="49">
        <f t="shared" si="172"/>
        <v>1565.7700000000004</v>
      </c>
      <c r="J563" s="183"/>
      <c r="K563" s="153">
        <f t="shared" si="173"/>
        <v>249.85000000000014</v>
      </c>
      <c r="L563" s="47"/>
      <c r="M563" s="47"/>
      <c r="N563" s="41">
        <f t="shared" si="174"/>
        <v>25.2</v>
      </c>
      <c r="O563" s="50">
        <f t="shared" si="175"/>
        <v>1590.9700000000005</v>
      </c>
      <c r="P563" s="51">
        <f t="shared" si="176"/>
        <v>558</v>
      </c>
      <c r="Q563" s="44">
        <f t="shared" si="177"/>
        <v>0</v>
      </c>
      <c r="R563" s="44">
        <f t="shared" si="178"/>
        <v>0</v>
      </c>
      <c r="S563" s="44">
        <f t="shared" si="179"/>
        <v>0</v>
      </c>
      <c r="T563" s="44">
        <f t="shared" si="180"/>
        <v>0</v>
      </c>
      <c r="U563" s="44">
        <f t="shared" si="181"/>
        <v>0</v>
      </c>
      <c r="V563" s="44">
        <f t="shared" si="182"/>
        <v>0</v>
      </c>
      <c r="W563" s="45"/>
      <c r="X563" s="44">
        <f t="shared" si="183"/>
        <v>0</v>
      </c>
      <c r="Y563" s="44">
        <f t="shared" si="184"/>
        <v>0</v>
      </c>
      <c r="Z563" s="44">
        <f t="shared" si="185"/>
        <v>0</v>
      </c>
      <c r="AA563" s="44">
        <f t="shared" si="186"/>
        <v>0</v>
      </c>
      <c r="AB563" s="44">
        <f t="shared" si="187"/>
        <v>0</v>
      </c>
      <c r="AC563" s="44">
        <f t="shared" si="188"/>
        <v>0</v>
      </c>
      <c r="AD563" s="44">
        <f t="shared" si="189"/>
        <v>0</v>
      </c>
    </row>
    <row r="564" spans="1:30" x14ac:dyDescent="0.2">
      <c r="A564" s="182">
        <v>559</v>
      </c>
      <c r="B564" s="93"/>
      <c r="C564" s="48"/>
      <c r="D564" s="39" t="str">
        <f t="shared" si="171"/>
        <v/>
      </c>
      <c r="E564" s="92"/>
      <c r="F564" s="188"/>
      <c r="G564" s="110"/>
      <c r="H564" s="47"/>
      <c r="I564" s="49">
        <f t="shared" si="172"/>
        <v>1565.7700000000004</v>
      </c>
      <c r="J564" s="183"/>
      <c r="K564" s="153">
        <f t="shared" si="173"/>
        <v>249.85000000000014</v>
      </c>
      <c r="L564" s="47"/>
      <c r="M564" s="47"/>
      <c r="N564" s="41">
        <f t="shared" si="174"/>
        <v>25.2</v>
      </c>
      <c r="O564" s="50">
        <f t="shared" si="175"/>
        <v>1590.9700000000005</v>
      </c>
      <c r="P564" s="51">
        <f t="shared" si="176"/>
        <v>559</v>
      </c>
      <c r="Q564" s="44">
        <f t="shared" si="177"/>
        <v>0</v>
      </c>
      <c r="R564" s="44">
        <f t="shared" si="178"/>
        <v>0</v>
      </c>
      <c r="S564" s="44">
        <f t="shared" si="179"/>
        <v>0</v>
      </c>
      <c r="T564" s="44">
        <f t="shared" si="180"/>
        <v>0</v>
      </c>
      <c r="U564" s="44">
        <f t="shared" si="181"/>
        <v>0</v>
      </c>
      <c r="V564" s="44">
        <f t="shared" si="182"/>
        <v>0</v>
      </c>
      <c r="W564" s="45"/>
      <c r="X564" s="44">
        <f t="shared" si="183"/>
        <v>0</v>
      </c>
      <c r="Y564" s="44">
        <f t="shared" si="184"/>
        <v>0</v>
      </c>
      <c r="Z564" s="44">
        <f t="shared" si="185"/>
        <v>0</v>
      </c>
      <c r="AA564" s="44">
        <f t="shared" si="186"/>
        <v>0</v>
      </c>
      <c r="AB564" s="44">
        <f t="shared" si="187"/>
        <v>0</v>
      </c>
      <c r="AC564" s="44">
        <f t="shared" si="188"/>
        <v>0</v>
      </c>
      <c r="AD564" s="44">
        <f t="shared" si="189"/>
        <v>0</v>
      </c>
    </row>
    <row r="565" spans="1:30" x14ac:dyDescent="0.2">
      <c r="A565" s="182">
        <v>560</v>
      </c>
      <c r="B565" s="93"/>
      <c r="C565" s="48"/>
      <c r="D565" s="39" t="str">
        <f t="shared" si="171"/>
        <v/>
      </c>
      <c r="E565" s="92"/>
      <c r="F565" s="188"/>
      <c r="G565" s="110"/>
      <c r="H565" s="47"/>
      <c r="I565" s="49">
        <f t="shared" si="172"/>
        <v>1565.7700000000004</v>
      </c>
      <c r="J565" s="183"/>
      <c r="K565" s="153">
        <f t="shared" si="173"/>
        <v>249.85000000000014</v>
      </c>
      <c r="L565" s="47"/>
      <c r="M565" s="47"/>
      <c r="N565" s="41">
        <f t="shared" si="174"/>
        <v>25.2</v>
      </c>
      <c r="O565" s="50">
        <f t="shared" si="175"/>
        <v>1590.9700000000005</v>
      </c>
      <c r="P565" s="51">
        <f t="shared" si="176"/>
        <v>560</v>
      </c>
      <c r="Q565" s="44">
        <f t="shared" si="177"/>
        <v>0</v>
      </c>
      <c r="R565" s="44">
        <f t="shared" si="178"/>
        <v>0</v>
      </c>
      <c r="S565" s="44">
        <f t="shared" si="179"/>
        <v>0</v>
      </c>
      <c r="T565" s="44">
        <f t="shared" si="180"/>
        <v>0</v>
      </c>
      <c r="U565" s="44">
        <f t="shared" si="181"/>
        <v>0</v>
      </c>
      <c r="V565" s="44">
        <f t="shared" si="182"/>
        <v>0</v>
      </c>
      <c r="W565" s="45"/>
      <c r="X565" s="44">
        <f t="shared" si="183"/>
        <v>0</v>
      </c>
      <c r="Y565" s="44">
        <f t="shared" si="184"/>
        <v>0</v>
      </c>
      <c r="Z565" s="44">
        <f t="shared" si="185"/>
        <v>0</v>
      </c>
      <c r="AA565" s="44">
        <f t="shared" si="186"/>
        <v>0</v>
      </c>
      <c r="AB565" s="44">
        <f t="shared" si="187"/>
        <v>0</v>
      </c>
      <c r="AC565" s="44">
        <f t="shared" si="188"/>
        <v>0</v>
      </c>
      <c r="AD565" s="44">
        <f t="shared" si="189"/>
        <v>0</v>
      </c>
    </row>
    <row r="566" spans="1:30" x14ac:dyDescent="0.2">
      <c r="A566" s="182">
        <v>561</v>
      </c>
      <c r="B566" s="93"/>
      <c r="C566" s="48"/>
      <c r="D566" s="39" t="str">
        <f t="shared" si="171"/>
        <v/>
      </c>
      <c r="E566" s="92"/>
      <c r="F566" s="188"/>
      <c r="G566" s="110"/>
      <c r="H566" s="47"/>
      <c r="I566" s="49">
        <f t="shared" si="172"/>
        <v>1565.7700000000004</v>
      </c>
      <c r="J566" s="183"/>
      <c r="K566" s="153">
        <f t="shared" si="173"/>
        <v>249.85000000000014</v>
      </c>
      <c r="L566" s="47"/>
      <c r="M566" s="47"/>
      <c r="N566" s="41">
        <f t="shared" si="174"/>
        <v>25.2</v>
      </c>
      <c r="O566" s="50">
        <f t="shared" si="175"/>
        <v>1590.9700000000005</v>
      </c>
      <c r="P566" s="51">
        <f t="shared" si="176"/>
        <v>561</v>
      </c>
      <c r="Q566" s="44">
        <f t="shared" si="177"/>
        <v>0</v>
      </c>
      <c r="R566" s="44">
        <f t="shared" si="178"/>
        <v>0</v>
      </c>
      <c r="S566" s="44">
        <f t="shared" si="179"/>
        <v>0</v>
      </c>
      <c r="T566" s="44">
        <f t="shared" si="180"/>
        <v>0</v>
      </c>
      <c r="U566" s="44">
        <f t="shared" si="181"/>
        <v>0</v>
      </c>
      <c r="V566" s="44">
        <f t="shared" si="182"/>
        <v>0</v>
      </c>
      <c r="W566" s="45"/>
      <c r="X566" s="44">
        <f t="shared" si="183"/>
        <v>0</v>
      </c>
      <c r="Y566" s="44">
        <f t="shared" si="184"/>
        <v>0</v>
      </c>
      <c r="Z566" s="44">
        <f t="shared" si="185"/>
        <v>0</v>
      </c>
      <c r="AA566" s="44">
        <f t="shared" si="186"/>
        <v>0</v>
      </c>
      <c r="AB566" s="44">
        <f t="shared" si="187"/>
        <v>0</v>
      </c>
      <c r="AC566" s="44">
        <f t="shared" si="188"/>
        <v>0</v>
      </c>
      <c r="AD566" s="44">
        <f t="shared" si="189"/>
        <v>0</v>
      </c>
    </row>
    <row r="567" spans="1:30" x14ac:dyDescent="0.2">
      <c r="A567" s="182">
        <v>562</v>
      </c>
      <c r="B567" s="93"/>
      <c r="C567" s="48"/>
      <c r="D567" s="39" t="str">
        <f t="shared" si="171"/>
        <v/>
      </c>
      <c r="E567" s="92"/>
      <c r="F567" s="188"/>
      <c r="G567" s="110"/>
      <c r="H567" s="47"/>
      <c r="I567" s="49">
        <f t="shared" si="172"/>
        <v>1565.7700000000004</v>
      </c>
      <c r="J567" s="183"/>
      <c r="K567" s="153">
        <f t="shared" si="173"/>
        <v>249.85000000000014</v>
      </c>
      <c r="L567" s="47"/>
      <c r="M567" s="47"/>
      <c r="N567" s="41">
        <f t="shared" si="174"/>
        <v>25.2</v>
      </c>
      <c r="O567" s="50">
        <f t="shared" si="175"/>
        <v>1590.9700000000005</v>
      </c>
      <c r="P567" s="51">
        <f t="shared" si="176"/>
        <v>562</v>
      </c>
      <c r="Q567" s="44">
        <f t="shared" si="177"/>
        <v>0</v>
      </c>
      <c r="R567" s="44">
        <f t="shared" si="178"/>
        <v>0</v>
      </c>
      <c r="S567" s="44">
        <f t="shared" si="179"/>
        <v>0</v>
      </c>
      <c r="T567" s="44">
        <f t="shared" si="180"/>
        <v>0</v>
      </c>
      <c r="U567" s="44">
        <f t="shared" si="181"/>
        <v>0</v>
      </c>
      <c r="V567" s="44">
        <f t="shared" si="182"/>
        <v>0</v>
      </c>
      <c r="W567" s="45"/>
      <c r="X567" s="44">
        <f t="shared" si="183"/>
        <v>0</v>
      </c>
      <c r="Y567" s="44">
        <f t="shared" si="184"/>
        <v>0</v>
      </c>
      <c r="Z567" s="44">
        <f t="shared" si="185"/>
        <v>0</v>
      </c>
      <c r="AA567" s="44">
        <f t="shared" si="186"/>
        <v>0</v>
      </c>
      <c r="AB567" s="44">
        <f t="shared" si="187"/>
        <v>0</v>
      </c>
      <c r="AC567" s="44">
        <f t="shared" si="188"/>
        <v>0</v>
      </c>
      <c r="AD567" s="44">
        <f t="shared" si="189"/>
        <v>0</v>
      </c>
    </row>
    <row r="568" spans="1:30" x14ac:dyDescent="0.2">
      <c r="A568" s="182">
        <v>563</v>
      </c>
      <c r="B568" s="93"/>
      <c r="C568" s="48"/>
      <c r="D568" s="39" t="str">
        <f t="shared" si="171"/>
        <v/>
      </c>
      <c r="E568" s="92"/>
      <c r="F568" s="188"/>
      <c r="G568" s="110"/>
      <c r="H568" s="47"/>
      <c r="I568" s="49">
        <f t="shared" si="172"/>
        <v>1565.7700000000004</v>
      </c>
      <c r="J568" s="183"/>
      <c r="K568" s="153">
        <f t="shared" si="173"/>
        <v>249.85000000000014</v>
      </c>
      <c r="L568" s="47"/>
      <c r="M568" s="47"/>
      <c r="N568" s="41">
        <f t="shared" si="174"/>
        <v>25.2</v>
      </c>
      <c r="O568" s="50">
        <f t="shared" si="175"/>
        <v>1590.9700000000005</v>
      </c>
      <c r="P568" s="51">
        <f t="shared" si="176"/>
        <v>563</v>
      </c>
      <c r="Q568" s="44">
        <f t="shared" si="177"/>
        <v>0</v>
      </c>
      <c r="R568" s="44">
        <f t="shared" si="178"/>
        <v>0</v>
      </c>
      <c r="S568" s="44">
        <f t="shared" si="179"/>
        <v>0</v>
      </c>
      <c r="T568" s="44">
        <f t="shared" si="180"/>
        <v>0</v>
      </c>
      <c r="U568" s="44">
        <f t="shared" si="181"/>
        <v>0</v>
      </c>
      <c r="V568" s="44">
        <f t="shared" si="182"/>
        <v>0</v>
      </c>
      <c r="W568" s="45"/>
      <c r="X568" s="44">
        <f t="shared" si="183"/>
        <v>0</v>
      </c>
      <c r="Y568" s="44">
        <f t="shared" si="184"/>
        <v>0</v>
      </c>
      <c r="Z568" s="44">
        <f t="shared" si="185"/>
        <v>0</v>
      </c>
      <c r="AA568" s="44">
        <f t="shared" si="186"/>
        <v>0</v>
      </c>
      <c r="AB568" s="44">
        <f t="shared" si="187"/>
        <v>0</v>
      </c>
      <c r="AC568" s="44">
        <f t="shared" si="188"/>
        <v>0</v>
      </c>
      <c r="AD568" s="44">
        <f t="shared" si="189"/>
        <v>0</v>
      </c>
    </row>
    <row r="569" spans="1:30" x14ac:dyDescent="0.2">
      <c r="A569" s="182">
        <v>564</v>
      </c>
      <c r="B569" s="93"/>
      <c r="C569" s="48"/>
      <c r="D569" s="39" t="str">
        <f t="shared" si="171"/>
        <v/>
      </c>
      <c r="E569" s="92"/>
      <c r="F569" s="188"/>
      <c r="G569" s="110"/>
      <c r="H569" s="47"/>
      <c r="I569" s="49">
        <f t="shared" si="172"/>
        <v>1565.7700000000004</v>
      </c>
      <c r="J569" s="183"/>
      <c r="K569" s="153">
        <f t="shared" si="173"/>
        <v>249.85000000000014</v>
      </c>
      <c r="L569" s="47"/>
      <c r="M569" s="47"/>
      <c r="N569" s="41">
        <f t="shared" si="174"/>
        <v>25.2</v>
      </c>
      <c r="O569" s="50">
        <f t="shared" si="175"/>
        <v>1590.9700000000005</v>
      </c>
      <c r="P569" s="51">
        <f t="shared" si="176"/>
        <v>564</v>
      </c>
      <c r="Q569" s="44">
        <f t="shared" si="177"/>
        <v>0</v>
      </c>
      <c r="R569" s="44">
        <f t="shared" si="178"/>
        <v>0</v>
      </c>
      <c r="S569" s="44">
        <f t="shared" si="179"/>
        <v>0</v>
      </c>
      <c r="T569" s="44">
        <f t="shared" si="180"/>
        <v>0</v>
      </c>
      <c r="U569" s="44">
        <f t="shared" si="181"/>
        <v>0</v>
      </c>
      <c r="V569" s="44">
        <f t="shared" si="182"/>
        <v>0</v>
      </c>
      <c r="W569" s="45"/>
      <c r="X569" s="44">
        <f t="shared" si="183"/>
        <v>0</v>
      </c>
      <c r="Y569" s="44">
        <f t="shared" si="184"/>
        <v>0</v>
      </c>
      <c r="Z569" s="44">
        <f t="shared" si="185"/>
        <v>0</v>
      </c>
      <c r="AA569" s="44">
        <f t="shared" si="186"/>
        <v>0</v>
      </c>
      <c r="AB569" s="44">
        <f t="shared" si="187"/>
        <v>0</v>
      </c>
      <c r="AC569" s="44">
        <f t="shared" si="188"/>
        <v>0</v>
      </c>
      <c r="AD569" s="44">
        <f t="shared" si="189"/>
        <v>0</v>
      </c>
    </row>
    <row r="570" spans="1:30" x14ac:dyDescent="0.2">
      <c r="A570" s="182">
        <v>565</v>
      </c>
      <c r="B570" s="93"/>
      <c r="C570" s="48"/>
      <c r="D570" s="39" t="str">
        <f t="shared" si="171"/>
        <v/>
      </c>
      <c r="E570" s="92"/>
      <c r="F570" s="188"/>
      <c r="G570" s="110"/>
      <c r="H570" s="47"/>
      <c r="I570" s="49">
        <f t="shared" si="172"/>
        <v>1565.7700000000004</v>
      </c>
      <c r="J570" s="183"/>
      <c r="K570" s="153">
        <f t="shared" si="173"/>
        <v>249.85000000000014</v>
      </c>
      <c r="L570" s="47"/>
      <c r="M570" s="47"/>
      <c r="N570" s="41">
        <f t="shared" si="174"/>
        <v>25.2</v>
      </c>
      <c r="O570" s="50">
        <f t="shared" si="175"/>
        <v>1590.9700000000005</v>
      </c>
      <c r="P570" s="51">
        <f t="shared" si="176"/>
        <v>565</v>
      </c>
      <c r="Q570" s="44">
        <f t="shared" si="177"/>
        <v>0</v>
      </c>
      <c r="R570" s="44">
        <f t="shared" si="178"/>
        <v>0</v>
      </c>
      <c r="S570" s="44">
        <f t="shared" si="179"/>
        <v>0</v>
      </c>
      <c r="T570" s="44">
        <f t="shared" si="180"/>
        <v>0</v>
      </c>
      <c r="U570" s="44">
        <f t="shared" si="181"/>
        <v>0</v>
      </c>
      <c r="V570" s="44">
        <f t="shared" si="182"/>
        <v>0</v>
      </c>
      <c r="W570" s="45"/>
      <c r="X570" s="44">
        <f t="shared" si="183"/>
        <v>0</v>
      </c>
      <c r="Y570" s="44">
        <f t="shared" si="184"/>
        <v>0</v>
      </c>
      <c r="Z570" s="44">
        <f t="shared" si="185"/>
        <v>0</v>
      </c>
      <c r="AA570" s="44">
        <f t="shared" si="186"/>
        <v>0</v>
      </c>
      <c r="AB570" s="44">
        <f t="shared" si="187"/>
        <v>0</v>
      </c>
      <c r="AC570" s="44">
        <f t="shared" si="188"/>
        <v>0</v>
      </c>
      <c r="AD570" s="44">
        <f t="shared" si="189"/>
        <v>0</v>
      </c>
    </row>
    <row r="571" spans="1:30" x14ac:dyDescent="0.2">
      <c r="A571" s="182">
        <v>566</v>
      </c>
      <c r="B571" s="93"/>
      <c r="C571" s="48"/>
      <c r="D571" s="39" t="str">
        <f t="shared" ref="D571:D634" si="190">+IF((G571-H571+L571-M571)=(SUM(Q571:V571)-SUM(X571:AD571)),"","VENTILATION")</f>
        <v/>
      </c>
      <c r="E571" s="92"/>
      <c r="F571" s="188"/>
      <c r="G571" s="110"/>
      <c r="H571" s="47"/>
      <c r="I571" s="49">
        <f t="shared" ref="I571:I634" si="191">+G571-H571+I570</f>
        <v>1565.7700000000004</v>
      </c>
      <c r="J571" s="183"/>
      <c r="K571" s="153">
        <f t="shared" ref="K571:K634" si="192">IF(J571&lt;&gt;"",K570+G571-H571,K570)</f>
        <v>249.85000000000014</v>
      </c>
      <c r="L571" s="47"/>
      <c r="M571" s="47"/>
      <c r="N571" s="41">
        <f t="shared" ref="N571:N634" si="193">+L571-M571+N570</f>
        <v>25.2</v>
      </c>
      <c r="O571" s="50">
        <f t="shared" ref="O571:O634" si="194">+N571+I571</f>
        <v>1590.9700000000005</v>
      </c>
      <c r="P571" s="51">
        <f t="shared" ref="P571:P634" si="195">IF(ISBLANK(A571),"",A571)</f>
        <v>566</v>
      </c>
      <c r="Q571" s="44">
        <f t="shared" ref="Q571:Q634" si="196">IF(E571=8,SUM(G571+L571),0)</f>
        <v>0</v>
      </c>
      <c r="R571" s="44">
        <f t="shared" ref="R571:R634" si="197">IF(E571=9,SUM(G571+L571),0)</f>
        <v>0</v>
      </c>
      <c r="S571" s="44">
        <f t="shared" ref="S571:S634" si="198">IF(E571=10,SUM(G571+L571),0)</f>
        <v>0</v>
      </c>
      <c r="T571" s="44">
        <f t="shared" ref="T571:T634" si="199">IF(E571=11,SUM(G571+L571),0)</f>
        <v>0</v>
      </c>
      <c r="U571" s="44">
        <f t="shared" ref="U571:U634" si="200">IF(E571=12,SUM(G571+L571),0)</f>
        <v>0</v>
      </c>
      <c r="V571" s="44">
        <f t="shared" ref="V571:V634" si="201">IF(E571=13,SUM(G571+L571),0)</f>
        <v>0</v>
      </c>
      <c r="W571" s="45"/>
      <c r="X571" s="44">
        <f t="shared" ref="X571:X634" si="202">IF(E571=1,SUM(H571+M571),0)</f>
        <v>0</v>
      </c>
      <c r="Y571" s="44">
        <f t="shared" ref="Y571:Y634" si="203">IF(E571=2,SUM(H571+M571),0)</f>
        <v>0</v>
      </c>
      <c r="Z571" s="44">
        <f t="shared" ref="Z571:Z634" si="204">IF(E571=3,SUM(H571+M571),0)</f>
        <v>0</v>
      </c>
      <c r="AA571" s="44">
        <f t="shared" ref="AA571:AA634" si="205">IF(E571=4,SUM(H571+M571),0)</f>
        <v>0</v>
      </c>
      <c r="AB571" s="44">
        <f t="shared" ref="AB571:AB634" si="206">IF(E571=5,SUM(H571+M571),0)</f>
        <v>0</v>
      </c>
      <c r="AC571" s="44">
        <f t="shared" ref="AC571:AC634" si="207">IF(E571=6,SUM(H571+M571),0)</f>
        <v>0</v>
      </c>
      <c r="AD571" s="44">
        <f t="shared" ref="AD571:AD634" si="208">IF(E571=7,SUM(H571+M571),0)</f>
        <v>0</v>
      </c>
    </row>
    <row r="572" spans="1:30" x14ac:dyDescent="0.2">
      <c r="A572" s="182">
        <v>567</v>
      </c>
      <c r="B572" s="93"/>
      <c r="C572" s="48"/>
      <c r="D572" s="39" t="str">
        <f t="shared" si="190"/>
        <v/>
      </c>
      <c r="E572" s="92"/>
      <c r="F572" s="188"/>
      <c r="G572" s="110"/>
      <c r="H572" s="47"/>
      <c r="I572" s="49">
        <f t="shared" si="191"/>
        <v>1565.7700000000004</v>
      </c>
      <c r="J572" s="183"/>
      <c r="K572" s="153">
        <f t="shared" si="192"/>
        <v>249.85000000000014</v>
      </c>
      <c r="L572" s="47"/>
      <c r="M572" s="47"/>
      <c r="N572" s="41">
        <f t="shared" si="193"/>
        <v>25.2</v>
      </c>
      <c r="O572" s="50">
        <f t="shared" si="194"/>
        <v>1590.9700000000005</v>
      </c>
      <c r="P572" s="51">
        <f t="shared" si="195"/>
        <v>567</v>
      </c>
      <c r="Q572" s="44">
        <f t="shared" si="196"/>
        <v>0</v>
      </c>
      <c r="R572" s="44">
        <f t="shared" si="197"/>
        <v>0</v>
      </c>
      <c r="S572" s="44">
        <f t="shared" si="198"/>
        <v>0</v>
      </c>
      <c r="T572" s="44">
        <f t="shared" si="199"/>
        <v>0</v>
      </c>
      <c r="U572" s="44">
        <f t="shared" si="200"/>
        <v>0</v>
      </c>
      <c r="V572" s="44">
        <f t="shared" si="201"/>
        <v>0</v>
      </c>
      <c r="W572" s="45"/>
      <c r="X572" s="44">
        <f t="shared" si="202"/>
        <v>0</v>
      </c>
      <c r="Y572" s="44">
        <f t="shared" si="203"/>
        <v>0</v>
      </c>
      <c r="Z572" s="44">
        <f t="shared" si="204"/>
        <v>0</v>
      </c>
      <c r="AA572" s="44">
        <f t="shared" si="205"/>
        <v>0</v>
      </c>
      <c r="AB572" s="44">
        <f t="shared" si="206"/>
        <v>0</v>
      </c>
      <c r="AC572" s="44">
        <f t="shared" si="207"/>
        <v>0</v>
      </c>
      <c r="AD572" s="44">
        <f t="shared" si="208"/>
        <v>0</v>
      </c>
    </row>
    <row r="573" spans="1:30" x14ac:dyDescent="0.2">
      <c r="A573" s="182">
        <v>568</v>
      </c>
      <c r="B573" s="93"/>
      <c r="C573" s="48"/>
      <c r="D573" s="39" t="str">
        <f t="shared" si="190"/>
        <v/>
      </c>
      <c r="E573" s="92"/>
      <c r="F573" s="188"/>
      <c r="G573" s="110"/>
      <c r="H573" s="47"/>
      <c r="I573" s="49">
        <f t="shared" si="191"/>
        <v>1565.7700000000004</v>
      </c>
      <c r="J573" s="183"/>
      <c r="K573" s="153">
        <f t="shared" si="192"/>
        <v>249.85000000000014</v>
      </c>
      <c r="L573" s="47"/>
      <c r="M573" s="47"/>
      <c r="N573" s="41">
        <f t="shared" si="193"/>
        <v>25.2</v>
      </c>
      <c r="O573" s="50">
        <f t="shared" si="194"/>
        <v>1590.9700000000005</v>
      </c>
      <c r="P573" s="51">
        <f t="shared" si="195"/>
        <v>568</v>
      </c>
      <c r="Q573" s="44">
        <f t="shared" si="196"/>
        <v>0</v>
      </c>
      <c r="R573" s="44">
        <f t="shared" si="197"/>
        <v>0</v>
      </c>
      <c r="S573" s="44">
        <f t="shared" si="198"/>
        <v>0</v>
      </c>
      <c r="T573" s="44">
        <f t="shared" si="199"/>
        <v>0</v>
      </c>
      <c r="U573" s="44">
        <f t="shared" si="200"/>
        <v>0</v>
      </c>
      <c r="V573" s="44">
        <f t="shared" si="201"/>
        <v>0</v>
      </c>
      <c r="W573" s="45"/>
      <c r="X573" s="44">
        <f t="shared" si="202"/>
        <v>0</v>
      </c>
      <c r="Y573" s="44">
        <f t="shared" si="203"/>
        <v>0</v>
      </c>
      <c r="Z573" s="44">
        <f t="shared" si="204"/>
        <v>0</v>
      </c>
      <c r="AA573" s="44">
        <f t="shared" si="205"/>
        <v>0</v>
      </c>
      <c r="AB573" s="44">
        <f t="shared" si="206"/>
        <v>0</v>
      </c>
      <c r="AC573" s="44">
        <f t="shared" si="207"/>
        <v>0</v>
      </c>
      <c r="AD573" s="44">
        <f t="shared" si="208"/>
        <v>0</v>
      </c>
    </row>
    <row r="574" spans="1:30" x14ac:dyDescent="0.2">
      <c r="A574" s="182">
        <v>569</v>
      </c>
      <c r="B574" s="93"/>
      <c r="C574" s="48"/>
      <c r="D574" s="39" t="str">
        <f t="shared" si="190"/>
        <v/>
      </c>
      <c r="E574" s="92"/>
      <c r="F574" s="188"/>
      <c r="G574" s="110"/>
      <c r="H574" s="47"/>
      <c r="I574" s="49">
        <f t="shared" si="191"/>
        <v>1565.7700000000004</v>
      </c>
      <c r="J574" s="183"/>
      <c r="K574" s="153">
        <f t="shared" si="192"/>
        <v>249.85000000000014</v>
      </c>
      <c r="L574" s="47"/>
      <c r="M574" s="47"/>
      <c r="N574" s="41">
        <f t="shared" si="193"/>
        <v>25.2</v>
      </c>
      <c r="O574" s="50">
        <f t="shared" si="194"/>
        <v>1590.9700000000005</v>
      </c>
      <c r="P574" s="51">
        <f t="shared" si="195"/>
        <v>569</v>
      </c>
      <c r="Q574" s="44">
        <f t="shared" si="196"/>
        <v>0</v>
      </c>
      <c r="R574" s="44">
        <f t="shared" si="197"/>
        <v>0</v>
      </c>
      <c r="S574" s="44">
        <f t="shared" si="198"/>
        <v>0</v>
      </c>
      <c r="T574" s="44">
        <f t="shared" si="199"/>
        <v>0</v>
      </c>
      <c r="U574" s="44">
        <f t="shared" si="200"/>
        <v>0</v>
      </c>
      <c r="V574" s="44">
        <f t="shared" si="201"/>
        <v>0</v>
      </c>
      <c r="W574" s="45"/>
      <c r="X574" s="44">
        <f t="shared" si="202"/>
        <v>0</v>
      </c>
      <c r="Y574" s="44">
        <f t="shared" si="203"/>
        <v>0</v>
      </c>
      <c r="Z574" s="44">
        <f t="shared" si="204"/>
        <v>0</v>
      </c>
      <c r="AA574" s="44">
        <f t="shared" si="205"/>
        <v>0</v>
      </c>
      <c r="AB574" s="44">
        <f t="shared" si="206"/>
        <v>0</v>
      </c>
      <c r="AC574" s="44">
        <f t="shared" si="207"/>
        <v>0</v>
      </c>
      <c r="AD574" s="44">
        <f t="shared" si="208"/>
        <v>0</v>
      </c>
    </row>
    <row r="575" spans="1:30" x14ac:dyDescent="0.2">
      <c r="A575" s="182">
        <v>570</v>
      </c>
      <c r="B575" s="93"/>
      <c r="C575" s="48"/>
      <c r="D575" s="39" t="str">
        <f t="shared" si="190"/>
        <v/>
      </c>
      <c r="E575" s="92"/>
      <c r="F575" s="188"/>
      <c r="G575" s="110"/>
      <c r="H575" s="47"/>
      <c r="I575" s="49">
        <f t="shared" si="191"/>
        <v>1565.7700000000004</v>
      </c>
      <c r="J575" s="183"/>
      <c r="K575" s="153">
        <f t="shared" si="192"/>
        <v>249.85000000000014</v>
      </c>
      <c r="L575" s="47"/>
      <c r="M575" s="47"/>
      <c r="N575" s="41">
        <f t="shared" si="193"/>
        <v>25.2</v>
      </c>
      <c r="O575" s="50">
        <f t="shared" si="194"/>
        <v>1590.9700000000005</v>
      </c>
      <c r="P575" s="51">
        <f t="shared" si="195"/>
        <v>570</v>
      </c>
      <c r="Q575" s="44">
        <f t="shared" si="196"/>
        <v>0</v>
      </c>
      <c r="R575" s="44">
        <f t="shared" si="197"/>
        <v>0</v>
      </c>
      <c r="S575" s="44">
        <f t="shared" si="198"/>
        <v>0</v>
      </c>
      <c r="T575" s="44">
        <f t="shared" si="199"/>
        <v>0</v>
      </c>
      <c r="U575" s="44">
        <f t="shared" si="200"/>
        <v>0</v>
      </c>
      <c r="V575" s="44">
        <f t="shared" si="201"/>
        <v>0</v>
      </c>
      <c r="W575" s="45"/>
      <c r="X575" s="44">
        <f t="shared" si="202"/>
        <v>0</v>
      </c>
      <c r="Y575" s="44">
        <f t="shared" si="203"/>
        <v>0</v>
      </c>
      <c r="Z575" s="44">
        <f t="shared" si="204"/>
        <v>0</v>
      </c>
      <c r="AA575" s="44">
        <f t="shared" si="205"/>
        <v>0</v>
      </c>
      <c r="AB575" s="44">
        <f t="shared" si="206"/>
        <v>0</v>
      </c>
      <c r="AC575" s="44">
        <f t="shared" si="207"/>
        <v>0</v>
      </c>
      <c r="AD575" s="44">
        <f t="shared" si="208"/>
        <v>0</v>
      </c>
    </row>
    <row r="576" spans="1:30" x14ac:dyDescent="0.2">
      <c r="A576" s="182">
        <v>571</v>
      </c>
      <c r="B576" s="93"/>
      <c r="C576" s="48"/>
      <c r="D576" s="39" t="str">
        <f t="shared" si="190"/>
        <v/>
      </c>
      <c r="E576" s="92"/>
      <c r="F576" s="188"/>
      <c r="G576" s="110"/>
      <c r="H576" s="47"/>
      <c r="I576" s="49">
        <f t="shared" si="191"/>
        <v>1565.7700000000004</v>
      </c>
      <c r="J576" s="183"/>
      <c r="K576" s="153">
        <f t="shared" si="192"/>
        <v>249.85000000000014</v>
      </c>
      <c r="L576" s="47"/>
      <c r="M576" s="47"/>
      <c r="N576" s="41">
        <f t="shared" si="193"/>
        <v>25.2</v>
      </c>
      <c r="O576" s="50">
        <f t="shared" si="194"/>
        <v>1590.9700000000005</v>
      </c>
      <c r="P576" s="51">
        <f t="shared" si="195"/>
        <v>571</v>
      </c>
      <c r="Q576" s="44">
        <f t="shared" si="196"/>
        <v>0</v>
      </c>
      <c r="R576" s="44">
        <f t="shared" si="197"/>
        <v>0</v>
      </c>
      <c r="S576" s="44">
        <f t="shared" si="198"/>
        <v>0</v>
      </c>
      <c r="T576" s="44">
        <f t="shared" si="199"/>
        <v>0</v>
      </c>
      <c r="U576" s="44">
        <f t="shared" si="200"/>
        <v>0</v>
      </c>
      <c r="V576" s="44">
        <f t="shared" si="201"/>
        <v>0</v>
      </c>
      <c r="W576" s="45"/>
      <c r="X576" s="44">
        <f t="shared" si="202"/>
        <v>0</v>
      </c>
      <c r="Y576" s="44">
        <f t="shared" si="203"/>
        <v>0</v>
      </c>
      <c r="Z576" s="44">
        <f t="shared" si="204"/>
        <v>0</v>
      </c>
      <c r="AA576" s="44">
        <f t="shared" si="205"/>
        <v>0</v>
      </c>
      <c r="AB576" s="44">
        <f t="shared" si="206"/>
        <v>0</v>
      </c>
      <c r="AC576" s="44">
        <f t="shared" si="207"/>
        <v>0</v>
      </c>
      <c r="AD576" s="44">
        <f t="shared" si="208"/>
        <v>0</v>
      </c>
    </row>
    <row r="577" spans="1:30" x14ac:dyDescent="0.2">
      <c r="A577" s="182">
        <v>572</v>
      </c>
      <c r="B577" s="93"/>
      <c r="C577" s="48"/>
      <c r="D577" s="39" t="str">
        <f t="shared" si="190"/>
        <v/>
      </c>
      <c r="E577" s="92"/>
      <c r="F577" s="188"/>
      <c r="G577" s="110"/>
      <c r="H577" s="47"/>
      <c r="I577" s="49">
        <f t="shared" si="191"/>
        <v>1565.7700000000004</v>
      </c>
      <c r="J577" s="183"/>
      <c r="K577" s="153">
        <f t="shared" si="192"/>
        <v>249.85000000000014</v>
      </c>
      <c r="L577" s="47"/>
      <c r="M577" s="47"/>
      <c r="N577" s="41">
        <f t="shared" si="193"/>
        <v>25.2</v>
      </c>
      <c r="O577" s="50">
        <f t="shared" si="194"/>
        <v>1590.9700000000005</v>
      </c>
      <c r="P577" s="51">
        <f t="shared" si="195"/>
        <v>572</v>
      </c>
      <c r="Q577" s="44">
        <f t="shared" si="196"/>
        <v>0</v>
      </c>
      <c r="R577" s="44">
        <f t="shared" si="197"/>
        <v>0</v>
      </c>
      <c r="S577" s="44">
        <f t="shared" si="198"/>
        <v>0</v>
      </c>
      <c r="T577" s="44">
        <f t="shared" si="199"/>
        <v>0</v>
      </c>
      <c r="U577" s="44">
        <f t="shared" si="200"/>
        <v>0</v>
      </c>
      <c r="V577" s="44">
        <f t="shared" si="201"/>
        <v>0</v>
      </c>
      <c r="W577" s="45"/>
      <c r="X577" s="44">
        <f t="shared" si="202"/>
        <v>0</v>
      </c>
      <c r="Y577" s="44">
        <f t="shared" si="203"/>
        <v>0</v>
      </c>
      <c r="Z577" s="44">
        <f t="shared" si="204"/>
        <v>0</v>
      </c>
      <c r="AA577" s="44">
        <f t="shared" si="205"/>
        <v>0</v>
      </c>
      <c r="AB577" s="44">
        <f t="shared" si="206"/>
        <v>0</v>
      </c>
      <c r="AC577" s="44">
        <f t="shared" si="207"/>
        <v>0</v>
      </c>
      <c r="AD577" s="44">
        <f t="shared" si="208"/>
        <v>0</v>
      </c>
    </row>
    <row r="578" spans="1:30" x14ac:dyDescent="0.2">
      <c r="A578" s="182">
        <v>573</v>
      </c>
      <c r="B578" s="93"/>
      <c r="C578" s="48"/>
      <c r="D578" s="39" t="str">
        <f t="shared" si="190"/>
        <v/>
      </c>
      <c r="E578" s="92"/>
      <c r="F578" s="188"/>
      <c r="G578" s="110"/>
      <c r="H578" s="47"/>
      <c r="I578" s="49">
        <f t="shared" si="191"/>
        <v>1565.7700000000004</v>
      </c>
      <c r="J578" s="183"/>
      <c r="K578" s="153">
        <f t="shared" si="192"/>
        <v>249.85000000000014</v>
      </c>
      <c r="L578" s="47"/>
      <c r="M578" s="47"/>
      <c r="N578" s="41">
        <f t="shared" si="193"/>
        <v>25.2</v>
      </c>
      <c r="O578" s="50">
        <f t="shared" si="194"/>
        <v>1590.9700000000005</v>
      </c>
      <c r="P578" s="51">
        <f t="shared" si="195"/>
        <v>573</v>
      </c>
      <c r="Q578" s="44">
        <f t="shared" si="196"/>
        <v>0</v>
      </c>
      <c r="R578" s="44">
        <f t="shared" si="197"/>
        <v>0</v>
      </c>
      <c r="S578" s="44">
        <f t="shared" si="198"/>
        <v>0</v>
      </c>
      <c r="T578" s="44">
        <f t="shared" si="199"/>
        <v>0</v>
      </c>
      <c r="U578" s="44">
        <f t="shared" si="200"/>
        <v>0</v>
      </c>
      <c r="V578" s="44">
        <f t="shared" si="201"/>
        <v>0</v>
      </c>
      <c r="W578" s="45"/>
      <c r="X578" s="44">
        <f t="shared" si="202"/>
        <v>0</v>
      </c>
      <c r="Y578" s="44">
        <f t="shared" si="203"/>
        <v>0</v>
      </c>
      <c r="Z578" s="44">
        <f t="shared" si="204"/>
        <v>0</v>
      </c>
      <c r="AA578" s="44">
        <f t="shared" si="205"/>
        <v>0</v>
      </c>
      <c r="AB578" s="44">
        <f t="shared" si="206"/>
        <v>0</v>
      </c>
      <c r="AC578" s="44">
        <f t="shared" si="207"/>
        <v>0</v>
      </c>
      <c r="AD578" s="44">
        <f t="shared" si="208"/>
        <v>0</v>
      </c>
    </row>
    <row r="579" spans="1:30" x14ac:dyDescent="0.2">
      <c r="A579" s="182">
        <v>574</v>
      </c>
      <c r="B579" s="93"/>
      <c r="C579" s="48"/>
      <c r="D579" s="39" t="str">
        <f t="shared" si="190"/>
        <v/>
      </c>
      <c r="E579" s="92"/>
      <c r="F579" s="188"/>
      <c r="G579" s="110"/>
      <c r="H579" s="47"/>
      <c r="I579" s="49">
        <f t="shared" si="191"/>
        <v>1565.7700000000004</v>
      </c>
      <c r="J579" s="183"/>
      <c r="K579" s="153">
        <f t="shared" si="192"/>
        <v>249.85000000000014</v>
      </c>
      <c r="L579" s="47"/>
      <c r="M579" s="47"/>
      <c r="N579" s="41">
        <f t="shared" si="193"/>
        <v>25.2</v>
      </c>
      <c r="O579" s="50">
        <f t="shared" si="194"/>
        <v>1590.9700000000005</v>
      </c>
      <c r="P579" s="51">
        <f t="shared" si="195"/>
        <v>574</v>
      </c>
      <c r="Q579" s="44">
        <f t="shared" si="196"/>
        <v>0</v>
      </c>
      <c r="R579" s="44">
        <f t="shared" si="197"/>
        <v>0</v>
      </c>
      <c r="S579" s="44">
        <f t="shared" si="198"/>
        <v>0</v>
      </c>
      <c r="T579" s="44">
        <f t="shared" si="199"/>
        <v>0</v>
      </c>
      <c r="U579" s="44">
        <f t="shared" si="200"/>
        <v>0</v>
      </c>
      <c r="V579" s="44">
        <f t="shared" si="201"/>
        <v>0</v>
      </c>
      <c r="W579" s="45"/>
      <c r="X579" s="44">
        <f t="shared" si="202"/>
        <v>0</v>
      </c>
      <c r="Y579" s="44">
        <f t="shared" si="203"/>
        <v>0</v>
      </c>
      <c r="Z579" s="44">
        <f t="shared" si="204"/>
        <v>0</v>
      </c>
      <c r="AA579" s="44">
        <f t="shared" si="205"/>
        <v>0</v>
      </c>
      <c r="AB579" s="44">
        <f t="shared" si="206"/>
        <v>0</v>
      </c>
      <c r="AC579" s="44">
        <f t="shared" si="207"/>
        <v>0</v>
      </c>
      <c r="AD579" s="44">
        <f t="shared" si="208"/>
        <v>0</v>
      </c>
    </row>
    <row r="580" spans="1:30" x14ac:dyDescent="0.2">
      <c r="A580" s="182">
        <v>575</v>
      </c>
      <c r="B580" s="93"/>
      <c r="C580" s="48"/>
      <c r="D580" s="39" t="str">
        <f t="shared" si="190"/>
        <v/>
      </c>
      <c r="E580" s="92"/>
      <c r="F580" s="188"/>
      <c r="G580" s="110"/>
      <c r="H580" s="47"/>
      <c r="I580" s="49">
        <f t="shared" si="191"/>
        <v>1565.7700000000004</v>
      </c>
      <c r="J580" s="183"/>
      <c r="K580" s="153">
        <f t="shared" si="192"/>
        <v>249.85000000000014</v>
      </c>
      <c r="L580" s="47"/>
      <c r="M580" s="47"/>
      <c r="N580" s="41">
        <f t="shared" si="193"/>
        <v>25.2</v>
      </c>
      <c r="O580" s="50">
        <f t="shared" si="194"/>
        <v>1590.9700000000005</v>
      </c>
      <c r="P580" s="51">
        <f t="shared" si="195"/>
        <v>575</v>
      </c>
      <c r="Q580" s="44">
        <f t="shared" si="196"/>
        <v>0</v>
      </c>
      <c r="R580" s="44">
        <f t="shared" si="197"/>
        <v>0</v>
      </c>
      <c r="S580" s="44">
        <f t="shared" si="198"/>
        <v>0</v>
      </c>
      <c r="T580" s="44">
        <f t="shared" si="199"/>
        <v>0</v>
      </c>
      <c r="U580" s="44">
        <f t="shared" si="200"/>
        <v>0</v>
      </c>
      <c r="V580" s="44">
        <f t="shared" si="201"/>
        <v>0</v>
      </c>
      <c r="W580" s="45"/>
      <c r="X580" s="44">
        <f t="shared" si="202"/>
        <v>0</v>
      </c>
      <c r="Y580" s="44">
        <f t="shared" si="203"/>
        <v>0</v>
      </c>
      <c r="Z580" s="44">
        <f t="shared" si="204"/>
        <v>0</v>
      </c>
      <c r="AA580" s="44">
        <f t="shared" si="205"/>
        <v>0</v>
      </c>
      <c r="AB580" s="44">
        <f t="shared" si="206"/>
        <v>0</v>
      </c>
      <c r="AC580" s="44">
        <f t="shared" si="207"/>
        <v>0</v>
      </c>
      <c r="AD580" s="44">
        <f t="shared" si="208"/>
        <v>0</v>
      </c>
    </row>
    <row r="581" spans="1:30" x14ac:dyDescent="0.2">
      <c r="A581" s="182">
        <v>576</v>
      </c>
      <c r="B581" s="93"/>
      <c r="C581" s="48"/>
      <c r="D581" s="39" t="str">
        <f t="shared" si="190"/>
        <v/>
      </c>
      <c r="E581" s="92"/>
      <c r="F581" s="188"/>
      <c r="G581" s="110"/>
      <c r="H581" s="47"/>
      <c r="I581" s="49">
        <f t="shared" si="191"/>
        <v>1565.7700000000004</v>
      </c>
      <c r="J581" s="183"/>
      <c r="K581" s="153">
        <f t="shared" si="192"/>
        <v>249.85000000000014</v>
      </c>
      <c r="L581" s="47"/>
      <c r="M581" s="47"/>
      <c r="N581" s="41">
        <f t="shared" si="193"/>
        <v>25.2</v>
      </c>
      <c r="O581" s="50">
        <f t="shared" si="194"/>
        <v>1590.9700000000005</v>
      </c>
      <c r="P581" s="51">
        <f t="shared" si="195"/>
        <v>576</v>
      </c>
      <c r="Q581" s="44">
        <f t="shared" si="196"/>
        <v>0</v>
      </c>
      <c r="R581" s="44">
        <f t="shared" si="197"/>
        <v>0</v>
      </c>
      <c r="S581" s="44">
        <f t="shared" si="198"/>
        <v>0</v>
      </c>
      <c r="T581" s="44">
        <f t="shared" si="199"/>
        <v>0</v>
      </c>
      <c r="U581" s="44">
        <f t="shared" si="200"/>
        <v>0</v>
      </c>
      <c r="V581" s="44">
        <f t="shared" si="201"/>
        <v>0</v>
      </c>
      <c r="W581" s="45"/>
      <c r="X581" s="44">
        <f t="shared" si="202"/>
        <v>0</v>
      </c>
      <c r="Y581" s="44">
        <f t="shared" si="203"/>
        <v>0</v>
      </c>
      <c r="Z581" s="44">
        <f t="shared" si="204"/>
        <v>0</v>
      </c>
      <c r="AA581" s="44">
        <f t="shared" si="205"/>
        <v>0</v>
      </c>
      <c r="AB581" s="44">
        <f t="shared" si="206"/>
        <v>0</v>
      </c>
      <c r="AC581" s="44">
        <f t="shared" si="207"/>
        <v>0</v>
      </c>
      <c r="AD581" s="44">
        <f t="shared" si="208"/>
        <v>0</v>
      </c>
    </row>
    <row r="582" spans="1:30" x14ac:dyDescent="0.2">
      <c r="A582" s="182">
        <v>577</v>
      </c>
      <c r="B582" s="93"/>
      <c r="C582" s="48"/>
      <c r="D582" s="39" t="str">
        <f t="shared" si="190"/>
        <v/>
      </c>
      <c r="E582" s="92"/>
      <c r="F582" s="188"/>
      <c r="G582" s="110"/>
      <c r="H582" s="47"/>
      <c r="I582" s="49">
        <f t="shared" si="191"/>
        <v>1565.7700000000004</v>
      </c>
      <c r="J582" s="183"/>
      <c r="K582" s="153">
        <f t="shared" si="192"/>
        <v>249.85000000000014</v>
      </c>
      <c r="L582" s="47"/>
      <c r="M582" s="47"/>
      <c r="N582" s="41">
        <f t="shared" si="193"/>
        <v>25.2</v>
      </c>
      <c r="O582" s="50">
        <f t="shared" si="194"/>
        <v>1590.9700000000005</v>
      </c>
      <c r="P582" s="51">
        <f t="shared" si="195"/>
        <v>577</v>
      </c>
      <c r="Q582" s="44">
        <f t="shared" si="196"/>
        <v>0</v>
      </c>
      <c r="R582" s="44">
        <f t="shared" si="197"/>
        <v>0</v>
      </c>
      <c r="S582" s="44">
        <f t="shared" si="198"/>
        <v>0</v>
      </c>
      <c r="T582" s="44">
        <f t="shared" si="199"/>
        <v>0</v>
      </c>
      <c r="U582" s="44">
        <f t="shared" si="200"/>
        <v>0</v>
      </c>
      <c r="V582" s="44">
        <f t="shared" si="201"/>
        <v>0</v>
      </c>
      <c r="W582" s="45"/>
      <c r="X582" s="44">
        <f t="shared" si="202"/>
        <v>0</v>
      </c>
      <c r="Y582" s="44">
        <f t="shared" si="203"/>
        <v>0</v>
      </c>
      <c r="Z582" s="44">
        <f t="shared" si="204"/>
        <v>0</v>
      </c>
      <c r="AA582" s="44">
        <f t="shared" si="205"/>
        <v>0</v>
      </c>
      <c r="AB582" s="44">
        <f t="shared" si="206"/>
        <v>0</v>
      </c>
      <c r="AC582" s="44">
        <f t="shared" si="207"/>
        <v>0</v>
      </c>
      <c r="AD582" s="44">
        <f t="shared" si="208"/>
        <v>0</v>
      </c>
    </row>
    <row r="583" spans="1:30" x14ac:dyDescent="0.2">
      <c r="A583" s="182">
        <v>578</v>
      </c>
      <c r="B583" s="93"/>
      <c r="C583" s="48"/>
      <c r="D583" s="39" t="str">
        <f t="shared" si="190"/>
        <v/>
      </c>
      <c r="E583" s="92"/>
      <c r="F583" s="188"/>
      <c r="G583" s="110"/>
      <c r="H583" s="47"/>
      <c r="I583" s="49">
        <f t="shared" si="191"/>
        <v>1565.7700000000004</v>
      </c>
      <c r="J583" s="183"/>
      <c r="K583" s="153">
        <f t="shared" si="192"/>
        <v>249.85000000000014</v>
      </c>
      <c r="L583" s="47"/>
      <c r="M583" s="47"/>
      <c r="N583" s="41">
        <f t="shared" si="193"/>
        <v>25.2</v>
      </c>
      <c r="O583" s="50">
        <f t="shared" si="194"/>
        <v>1590.9700000000005</v>
      </c>
      <c r="P583" s="51">
        <f t="shared" si="195"/>
        <v>578</v>
      </c>
      <c r="Q583" s="44">
        <f t="shared" si="196"/>
        <v>0</v>
      </c>
      <c r="R583" s="44">
        <f t="shared" si="197"/>
        <v>0</v>
      </c>
      <c r="S583" s="44">
        <f t="shared" si="198"/>
        <v>0</v>
      </c>
      <c r="T583" s="44">
        <f t="shared" si="199"/>
        <v>0</v>
      </c>
      <c r="U583" s="44">
        <f t="shared" si="200"/>
        <v>0</v>
      </c>
      <c r="V583" s="44">
        <f t="shared" si="201"/>
        <v>0</v>
      </c>
      <c r="W583" s="45"/>
      <c r="X583" s="44">
        <f t="shared" si="202"/>
        <v>0</v>
      </c>
      <c r="Y583" s="44">
        <f t="shared" si="203"/>
        <v>0</v>
      </c>
      <c r="Z583" s="44">
        <f t="shared" si="204"/>
        <v>0</v>
      </c>
      <c r="AA583" s="44">
        <f t="shared" si="205"/>
        <v>0</v>
      </c>
      <c r="AB583" s="44">
        <f t="shared" si="206"/>
        <v>0</v>
      </c>
      <c r="AC583" s="44">
        <f t="shared" si="207"/>
        <v>0</v>
      </c>
      <c r="AD583" s="44">
        <f t="shared" si="208"/>
        <v>0</v>
      </c>
    </row>
    <row r="584" spans="1:30" x14ac:dyDescent="0.2">
      <c r="A584" s="182">
        <v>579</v>
      </c>
      <c r="B584" s="93"/>
      <c r="C584" s="48"/>
      <c r="D584" s="39" t="str">
        <f t="shared" si="190"/>
        <v/>
      </c>
      <c r="E584" s="92"/>
      <c r="F584" s="188"/>
      <c r="G584" s="110"/>
      <c r="H584" s="47"/>
      <c r="I584" s="49">
        <f t="shared" si="191"/>
        <v>1565.7700000000004</v>
      </c>
      <c r="J584" s="183"/>
      <c r="K584" s="153">
        <f t="shared" si="192"/>
        <v>249.85000000000014</v>
      </c>
      <c r="L584" s="47"/>
      <c r="M584" s="47"/>
      <c r="N584" s="41">
        <f t="shared" si="193"/>
        <v>25.2</v>
      </c>
      <c r="O584" s="50">
        <f t="shared" si="194"/>
        <v>1590.9700000000005</v>
      </c>
      <c r="P584" s="51">
        <f t="shared" si="195"/>
        <v>579</v>
      </c>
      <c r="Q584" s="44">
        <f t="shared" si="196"/>
        <v>0</v>
      </c>
      <c r="R584" s="44">
        <f t="shared" si="197"/>
        <v>0</v>
      </c>
      <c r="S584" s="44">
        <f t="shared" si="198"/>
        <v>0</v>
      </c>
      <c r="T584" s="44">
        <f t="shared" si="199"/>
        <v>0</v>
      </c>
      <c r="U584" s="44">
        <f t="shared" si="200"/>
        <v>0</v>
      </c>
      <c r="V584" s="44">
        <f t="shared" si="201"/>
        <v>0</v>
      </c>
      <c r="W584" s="45"/>
      <c r="X584" s="44">
        <f t="shared" si="202"/>
        <v>0</v>
      </c>
      <c r="Y584" s="44">
        <f t="shared" si="203"/>
        <v>0</v>
      </c>
      <c r="Z584" s="44">
        <f t="shared" si="204"/>
        <v>0</v>
      </c>
      <c r="AA584" s="44">
        <f t="shared" si="205"/>
        <v>0</v>
      </c>
      <c r="AB584" s="44">
        <f t="shared" si="206"/>
        <v>0</v>
      </c>
      <c r="AC584" s="44">
        <f t="shared" si="207"/>
        <v>0</v>
      </c>
      <c r="AD584" s="44">
        <f t="shared" si="208"/>
        <v>0</v>
      </c>
    </row>
    <row r="585" spans="1:30" x14ac:dyDescent="0.2">
      <c r="A585" s="182">
        <v>580</v>
      </c>
      <c r="B585" s="93"/>
      <c r="C585" s="48"/>
      <c r="D585" s="39" t="str">
        <f t="shared" si="190"/>
        <v/>
      </c>
      <c r="E585" s="92"/>
      <c r="F585" s="188"/>
      <c r="G585" s="110"/>
      <c r="H585" s="47"/>
      <c r="I585" s="49">
        <f t="shared" si="191"/>
        <v>1565.7700000000004</v>
      </c>
      <c r="J585" s="183"/>
      <c r="K585" s="153">
        <f t="shared" si="192"/>
        <v>249.85000000000014</v>
      </c>
      <c r="L585" s="47"/>
      <c r="M585" s="47"/>
      <c r="N585" s="41">
        <f t="shared" si="193"/>
        <v>25.2</v>
      </c>
      <c r="O585" s="50">
        <f t="shared" si="194"/>
        <v>1590.9700000000005</v>
      </c>
      <c r="P585" s="51">
        <f t="shared" si="195"/>
        <v>580</v>
      </c>
      <c r="Q585" s="44">
        <f t="shared" si="196"/>
        <v>0</v>
      </c>
      <c r="R585" s="44">
        <f t="shared" si="197"/>
        <v>0</v>
      </c>
      <c r="S585" s="44">
        <f t="shared" si="198"/>
        <v>0</v>
      </c>
      <c r="T585" s="44">
        <f t="shared" si="199"/>
        <v>0</v>
      </c>
      <c r="U585" s="44">
        <f t="shared" si="200"/>
        <v>0</v>
      </c>
      <c r="V585" s="44">
        <f t="shared" si="201"/>
        <v>0</v>
      </c>
      <c r="W585" s="45"/>
      <c r="X585" s="44">
        <f t="shared" si="202"/>
        <v>0</v>
      </c>
      <c r="Y585" s="44">
        <f t="shared" si="203"/>
        <v>0</v>
      </c>
      <c r="Z585" s="44">
        <f t="shared" si="204"/>
        <v>0</v>
      </c>
      <c r="AA585" s="44">
        <f t="shared" si="205"/>
        <v>0</v>
      </c>
      <c r="AB585" s="44">
        <f t="shared" si="206"/>
        <v>0</v>
      </c>
      <c r="AC585" s="44">
        <f t="shared" si="207"/>
        <v>0</v>
      </c>
      <c r="AD585" s="44">
        <f t="shared" si="208"/>
        <v>0</v>
      </c>
    </row>
    <row r="586" spans="1:30" x14ac:dyDescent="0.2">
      <c r="A586" s="182">
        <v>581</v>
      </c>
      <c r="B586" s="93"/>
      <c r="C586" s="48"/>
      <c r="D586" s="39" t="str">
        <f t="shared" si="190"/>
        <v/>
      </c>
      <c r="E586" s="92"/>
      <c r="F586" s="188"/>
      <c r="G586" s="110"/>
      <c r="H586" s="47"/>
      <c r="I586" s="49">
        <f t="shared" si="191"/>
        <v>1565.7700000000004</v>
      </c>
      <c r="J586" s="183"/>
      <c r="K586" s="153">
        <f t="shared" si="192"/>
        <v>249.85000000000014</v>
      </c>
      <c r="L586" s="47"/>
      <c r="M586" s="47"/>
      <c r="N586" s="41">
        <f t="shared" si="193"/>
        <v>25.2</v>
      </c>
      <c r="O586" s="50">
        <f t="shared" si="194"/>
        <v>1590.9700000000005</v>
      </c>
      <c r="P586" s="51">
        <f t="shared" si="195"/>
        <v>581</v>
      </c>
      <c r="Q586" s="44">
        <f t="shared" si="196"/>
        <v>0</v>
      </c>
      <c r="R586" s="44">
        <f t="shared" si="197"/>
        <v>0</v>
      </c>
      <c r="S586" s="44">
        <f t="shared" si="198"/>
        <v>0</v>
      </c>
      <c r="T586" s="44">
        <f t="shared" si="199"/>
        <v>0</v>
      </c>
      <c r="U586" s="44">
        <f t="shared" si="200"/>
        <v>0</v>
      </c>
      <c r="V586" s="44">
        <f t="shared" si="201"/>
        <v>0</v>
      </c>
      <c r="W586" s="45"/>
      <c r="X586" s="44">
        <f t="shared" si="202"/>
        <v>0</v>
      </c>
      <c r="Y586" s="44">
        <f t="shared" si="203"/>
        <v>0</v>
      </c>
      <c r="Z586" s="44">
        <f t="shared" si="204"/>
        <v>0</v>
      </c>
      <c r="AA586" s="44">
        <f t="shared" si="205"/>
        <v>0</v>
      </c>
      <c r="AB586" s="44">
        <f t="shared" si="206"/>
        <v>0</v>
      </c>
      <c r="AC586" s="44">
        <f t="shared" si="207"/>
        <v>0</v>
      </c>
      <c r="AD586" s="44">
        <f t="shared" si="208"/>
        <v>0</v>
      </c>
    </row>
    <row r="587" spans="1:30" x14ac:dyDescent="0.2">
      <c r="A587" s="182">
        <v>582</v>
      </c>
      <c r="B587" s="93"/>
      <c r="C587" s="48"/>
      <c r="D587" s="39" t="str">
        <f t="shared" si="190"/>
        <v/>
      </c>
      <c r="E587" s="92"/>
      <c r="F587" s="188"/>
      <c r="G587" s="110"/>
      <c r="H587" s="47"/>
      <c r="I587" s="49">
        <f t="shared" si="191"/>
        <v>1565.7700000000004</v>
      </c>
      <c r="J587" s="183"/>
      <c r="K587" s="153">
        <f t="shared" si="192"/>
        <v>249.85000000000014</v>
      </c>
      <c r="L587" s="47"/>
      <c r="M587" s="47"/>
      <c r="N587" s="41">
        <f t="shared" si="193"/>
        <v>25.2</v>
      </c>
      <c r="O587" s="50">
        <f t="shared" si="194"/>
        <v>1590.9700000000005</v>
      </c>
      <c r="P587" s="51">
        <f t="shared" si="195"/>
        <v>582</v>
      </c>
      <c r="Q587" s="44">
        <f t="shared" si="196"/>
        <v>0</v>
      </c>
      <c r="R587" s="44">
        <f t="shared" si="197"/>
        <v>0</v>
      </c>
      <c r="S587" s="44">
        <f t="shared" si="198"/>
        <v>0</v>
      </c>
      <c r="T587" s="44">
        <f t="shared" si="199"/>
        <v>0</v>
      </c>
      <c r="U587" s="44">
        <f t="shared" si="200"/>
        <v>0</v>
      </c>
      <c r="V587" s="44">
        <f t="shared" si="201"/>
        <v>0</v>
      </c>
      <c r="W587" s="45"/>
      <c r="X587" s="44">
        <f t="shared" si="202"/>
        <v>0</v>
      </c>
      <c r="Y587" s="44">
        <f t="shared" si="203"/>
        <v>0</v>
      </c>
      <c r="Z587" s="44">
        <f t="shared" si="204"/>
        <v>0</v>
      </c>
      <c r="AA587" s="44">
        <f t="shared" si="205"/>
        <v>0</v>
      </c>
      <c r="AB587" s="44">
        <f t="shared" si="206"/>
        <v>0</v>
      </c>
      <c r="AC587" s="44">
        <f t="shared" si="207"/>
        <v>0</v>
      </c>
      <c r="AD587" s="44">
        <f t="shared" si="208"/>
        <v>0</v>
      </c>
    </row>
    <row r="588" spans="1:30" x14ac:dyDescent="0.2">
      <c r="A588" s="182">
        <v>583</v>
      </c>
      <c r="B588" s="93"/>
      <c r="C588" s="48"/>
      <c r="D588" s="39" t="str">
        <f t="shared" si="190"/>
        <v/>
      </c>
      <c r="E588" s="92"/>
      <c r="F588" s="188"/>
      <c r="G588" s="110"/>
      <c r="H588" s="47"/>
      <c r="I588" s="49">
        <f t="shared" si="191"/>
        <v>1565.7700000000004</v>
      </c>
      <c r="J588" s="183"/>
      <c r="K588" s="153">
        <f t="shared" si="192"/>
        <v>249.85000000000014</v>
      </c>
      <c r="L588" s="47"/>
      <c r="M588" s="47"/>
      <c r="N588" s="41">
        <f t="shared" si="193"/>
        <v>25.2</v>
      </c>
      <c r="O588" s="50">
        <f t="shared" si="194"/>
        <v>1590.9700000000005</v>
      </c>
      <c r="P588" s="51">
        <f t="shared" si="195"/>
        <v>583</v>
      </c>
      <c r="Q588" s="44">
        <f t="shared" si="196"/>
        <v>0</v>
      </c>
      <c r="R588" s="44">
        <f t="shared" si="197"/>
        <v>0</v>
      </c>
      <c r="S588" s="44">
        <f t="shared" si="198"/>
        <v>0</v>
      </c>
      <c r="T588" s="44">
        <f t="shared" si="199"/>
        <v>0</v>
      </c>
      <c r="U588" s="44">
        <f t="shared" si="200"/>
        <v>0</v>
      </c>
      <c r="V588" s="44">
        <f t="shared" si="201"/>
        <v>0</v>
      </c>
      <c r="W588" s="45"/>
      <c r="X588" s="44">
        <f t="shared" si="202"/>
        <v>0</v>
      </c>
      <c r="Y588" s="44">
        <f t="shared" si="203"/>
        <v>0</v>
      </c>
      <c r="Z588" s="44">
        <f t="shared" si="204"/>
        <v>0</v>
      </c>
      <c r="AA588" s="44">
        <f t="shared" si="205"/>
        <v>0</v>
      </c>
      <c r="AB588" s="44">
        <f t="shared" si="206"/>
        <v>0</v>
      </c>
      <c r="AC588" s="44">
        <f t="shared" si="207"/>
        <v>0</v>
      </c>
      <c r="AD588" s="44">
        <f t="shared" si="208"/>
        <v>0</v>
      </c>
    </row>
    <row r="589" spans="1:30" x14ac:dyDescent="0.2">
      <c r="A589" s="182">
        <v>584</v>
      </c>
      <c r="B589" s="93"/>
      <c r="C589" s="48"/>
      <c r="D589" s="39" t="str">
        <f t="shared" si="190"/>
        <v/>
      </c>
      <c r="E589" s="92"/>
      <c r="F589" s="188"/>
      <c r="G589" s="110"/>
      <c r="H589" s="47"/>
      <c r="I589" s="49">
        <f t="shared" si="191"/>
        <v>1565.7700000000004</v>
      </c>
      <c r="J589" s="183"/>
      <c r="K589" s="153">
        <f t="shared" si="192"/>
        <v>249.85000000000014</v>
      </c>
      <c r="L589" s="47"/>
      <c r="M589" s="47"/>
      <c r="N589" s="41">
        <f t="shared" si="193"/>
        <v>25.2</v>
      </c>
      <c r="O589" s="50">
        <f t="shared" si="194"/>
        <v>1590.9700000000005</v>
      </c>
      <c r="P589" s="51">
        <f t="shared" si="195"/>
        <v>584</v>
      </c>
      <c r="Q589" s="44">
        <f t="shared" si="196"/>
        <v>0</v>
      </c>
      <c r="R589" s="44">
        <f t="shared" si="197"/>
        <v>0</v>
      </c>
      <c r="S589" s="44">
        <f t="shared" si="198"/>
        <v>0</v>
      </c>
      <c r="T589" s="44">
        <f t="shared" si="199"/>
        <v>0</v>
      </c>
      <c r="U589" s="44">
        <f t="shared" si="200"/>
        <v>0</v>
      </c>
      <c r="V589" s="44">
        <f t="shared" si="201"/>
        <v>0</v>
      </c>
      <c r="W589" s="45"/>
      <c r="X589" s="44">
        <f t="shared" si="202"/>
        <v>0</v>
      </c>
      <c r="Y589" s="44">
        <f t="shared" si="203"/>
        <v>0</v>
      </c>
      <c r="Z589" s="44">
        <f t="shared" si="204"/>
        <v>0</v>
      </c>
      <c r="AA589" s="44">
        <f t="shared" si="205"/>
        <v>0</v>
      </c>
      <c r="AB589" s="44">
        <f t="shared" si="206"/>
        <v>0</v>
      </c>
      <c r="AC589" s="44">
        <f t="shared" si="207"/>
        <v>0</v>
      </c>
      <c r="AD589" s="44">
        <f t="shared" si="208"/>
        <v>0</v>
      </c>
    </row>
    <row r="590" spans="1:30" x14ac:dyDescent="0.2">
      <c r="A590" s="182">
        <v>585</v>
      </c>
      <c r="B590" s="93"/>
      <c r="C590" s="48"/>
      <c r="D590" s="39" t="str">
        <f t="shared" si="190"/>
        <v/>
      </c>
      <c r="E590" s="92"/>
      <c r="F590" s="188"/>
      <c r="G590" s="110"/>
      <c r="H590" s="47"/>
      <c r="I590" s="49">
        <f t="shared" si="191"/>
        <v>1565.7700000000004</v>
      </c>
      <c r="J590" s="183"/>
      <c r="K590" s="153">
        <f t="shared" si="192"/>
        <v>249.85000000000014</v>
      </c>
      <c r="L590" s="47"/>
      <c r="M590" s="47"/>
      <c r="N590" s="41">
        <f t="shared" si="193"/>
        <v>25.2</v>
      </c>
      <c r="O590" s="50">
        <f t="shared" si="194"/>
        <v>1590.9700000000005</v>
      </c>
      <c r="P590" s="51">
        <f t="shared" si="195"/>
        <v>585</v>
      </c>
      <c r="Q590" s="44">
        <f t="shared" si="196"/>
        <v>0</v>
      </c>
      <c r="R590" s="44">
        <f t="shared" si="197"/>
        <v>0</v>
      </c>
      <c r="S590" s="44">
        <f t="shared" si="198"/>
        <v>0</v>
      </c>
      <c r="T590" s="44">
        <f t="shared" si="199"/>
        <v>0</v>
      </c>
      <c r="U590" s="44">
        <f t="shared" si="200"/>
        <v>0</v>
      </c>
      <c r="V590" s="44">
        <f t="shared" si="201"/>
        <v>0</v>
      </c>
      <c r="W590" s="45"/>
      <c r="X590" s="44">
        <f t="shared" si="202"/>
        <v>0</v>
      </c>
      <c r="Y590" s="44">
        <f t="shared" si="203"/>
        <v>0</v>
      </c>
      <c r="Z590" s="44">
        <f t="shared" si="204"/>
        <v>0</v>
      </c>
      <c r="AA590" s="44">
        <f t="shared" si="205"/>
        <v>0</v>
      </c>
      <c r="AB590" s="44">
        <f t="shared" si="206"/>
        <v>0</v>
      </c>
      <c r="AC590" s="44">
        <f t="shared" si="207"/>
        <v>0</v>
      </c>
      <c r="AD590" s="44">
        <f t="shared" si="208"/>
        <v>0</v>
      </c>
    </row>
    <row r="591" spans="1:30" x14ac:dyDescent="0.2">
      <c r="A591" s="182">
        <v>586</v>
      </c>
      <c r="B591" s="93"/>
      <c r="C591" s="48"/>
      <c r="D591" s="39" t="str">
        <f t="shared" si="190"/>
        <v/>
      </c>
      <c r="E591" s="92"/>
      <c r="F591" s="188"/>
      <c r="G591" s="110"/>
      <c r="H591" s="47"/>
      <c r="I591" s="49">
        <f t="shared" si="191"/>
        <v>1565.7700000000004</v>
      </c>
      <c r="J591" s="183"/>
      <c r="K591" s="153">
        <f t="shared" si="192"/>
        <v>249.85000000000014</v>
      </c>
      <c r="L591" s="47"/>
      <c r="M591" s="47"/>
      <c r="N591" s="41">
        <f t="shared" si="193"/>
        <v>25.2</v>
      </c>
      <c r="O591" s="50">
        <f t="shared" si="194"/>
        <v>1590.9700000000005</v>
      </c>
      <c r="P591" s="51">
        <f t="shared" si="195"/>
        <v>586</v>
      </c>
      <c r="Q591" s="44">
        <f t="shared" si="196"/>
        <v>0</v>
      </c>
      <c r="R591" s="44">
        <f t="shared" si="197"/>
        <v>0</v>
      </c>
      <c r="S591" s="44">
        <f t="shared" si="198"/>
        <v>0</v>
      </c>
      <c r="T591" s="44">
        <f t="shared" si="199"/>
        <v>0</v>
      </c>
      <c r="U591" s="44">
        <f t="shared" si="200"/>
        <v>0</v>
      </c>
      <c r="V591" s="44">
        <f t="shared" si="201"/>
        <v>0</v>
      </c>
      <c r="W591" s="45"/>
      <c r="X591" s="44">
        <f t="shared" si="202"/>
        <v>0</v>
      </c>
      <c r="Y591" s="44">
        <f t="shared" si="203"/>
        <v>0</v>
      </c>
      <c r="Z591" s="44">
        <f t="shared" si="204"/>
        <v>0</v>
      </c>
      <c r="AA591" s="44">
        <f t="shared" si="205"/>
        <v>0</v>
      </c>
      <c r="AB591" s="44">
        <f t="shared" si="206"/>
        <v>0</v>
      </c>
      <c r="AC591" s="44">
        <f t="shared" si="207"/>
        <v>0</v>
      </c>
      <c r="AD591" s="44">
        <f t="shared" si="208"/>
        <v>0</v>
      </c>
    </row>
    <row r="592" spans="1:30" x14ac:dyDescent="0.2">
      <c r="A592" s="182">
        <v>587</v>
      </c>
      <c r="B592" s="93"/>
      <c r="C592" s="48"/>
      <c r="D592" s="39" t="str">
        <f t="shared" si="190"/>
        <v/>
      </c>
      <c r="E592" s="92"/>
      <c r="F592" s="188"/>
      <c r="G592" s="110"/>
      <c r="H592" s="47"/>
      <c r="I592" s="49">
        <f t="shared" si="191"/>
        <v>1565.7700000000004</v>
      </c>
      <c r="J592" s="183"/>
      <c r="K592" s="153">
        <f t="shared" si="192"/>
        <v>249.85000000000014</v>
      </c>
      <c r="L592" s="47"/>
      <c r="M592" s="47"/>
      <c r="N592" s="41">
        <f t="shared" si="193"/>
        <v>25.2</v>
      </c>
      <c r="O592" s="50">
        <f t="shared" si="194"/>
        <v>1590.9700000000005</v>
      </c>
      <c r="P592" s="51">
        <f t="shared" si="195"/>
        <v>587</v>
      </c>
      <c r="Q592" s="44">
        <f t="shared" si="196"/>
        <v>0</v>
      </c>
      <c r="R592" s="44">
        <f t="shared" si="197"/>
        <v>0</v>
      </c>
      <c r="S592" s="44">
        <f t="shared" si="198"/>
        <v>0</v>
      </c>
      <c r="T592" s="44">
        <f t="shared" si="199"/>
        <v>0</v>
      </c>
      <c r="U592" s="44">
        <f t="shared" si="200"/>
        <v>0</v>
      </c>
      <c r="V592" s="44">
        <f t="shared" si="201"/>
        <v>0</v>
      </c>
      <c r="W592" s="45"/>
      <c r="X592" s="44">
        <f t="shared" si="202"/>
        <v>0</v>
      </c>
      <c r="Y592" s="44">
        <f t="shared" si="203"/>
        <v>0</v>
      </c>
      <c r="Z592" s="44">
        <f t="shared" si="204"/>
        <v>0</v>
      </c>
      <c r="AA592" s="44">
        <f t="shared" si="205"/>
        <v>0</v>
      </c>
      <c r="AB592" s="44">
        <f t="shared" si="206"/>
        <v>0</v>
      </c>
      <c r="AC592" s="44">
        <f t="shared" si="207"/>
        <v>0</v>
      </c>
      <c r="AD592" s="44">
        <f t="shared" si="208"/>
        <v>0</v>
      </c>
    </row>
    <row r="593" spans="1:30" x14ac:dyDescent="0.2">
      <c r="A593" s="182">
        <v>588</v>
      </c>
      <c r="B593" s="93"/>
      <c r="C593" s="48"/>
      <c r="D593" s="39" t="str">
        <f t="shared" si="190"/>
        <v/>
      </c>
      <c r="E593" s="92"/>
      <c r="F593" s="188"/>
      <c r="G593" s="110"/>
      <c r="H593" s="47"/>
      <c r="I593" s="49">
        <f t="shared" si="191"/>
        <v>1565.7700000000004</v>
      </c>
      <c r="J593" s="183"/>
      <c r="K593" s="153">
        <f t="shared" si="192"/>
        <v>249.85000000000014</v>
      </c>
      <c r="L593" s="47"/>
      <c r="M593" s="47"/>
      <c r="N593" s="41">
        <f t="shared" si="193"/>
        <v>25.2</v>
      </c>
      <c r="O593" s="50">
        <f t="shared" si="194"/>
        <v>1590.9700000000005</v>
      </c>
      <c r="P593" s="51">
        <f t="shared" si="195"/>
        <v>588</v>
      </c>
      <c r="Q593" s="44">
        <f t="shared" si="196"/>
        <v>0</v>
      </c>
      <c r="R593" s="44">
        <f t="shared" si="197"/>
        <v>0</v>
      </c>
      <c r="S593" s="44">
        <f t="shared" si="198"/>
        <v>0</v>
      </c>
      <c r="T593" s="44">
        <f t="shared" si="199"/>
        <v>0</v>
      </c>
      <c r="U593" s="44">
        <f t="shared" si="200"/>
        <v>0</v>
      </c>
      <c r="V593" s="44">
        <f t="shared" si="201"/>
        <v>0</v>
      </c>
      <c r="W593" s="45"/>
      <c r="X593" s="44">
        <f t="shared" si="202"/>
        <v>0</v>
      </c>
      <c r="Y593" s="44">
        <f t="shared" si="203"/>
        <v>0</v>
      </c>
      <c r="Z593" s="44">
        <f t="shared" si="204"/>
        <v>0</v>
      </c>
      <c r="AA593" s="44">
        <f t="shared" si="205"/>
        <v>0</v>
      </c>
      <c r="AB593" s="44">
        <f t="shared" si="206"/>
        <v>0</v>
      </c>
      <c r="AC593" s="44">
        <f t="shared" si="207"/>
        <v>0</v>
      </c>
      <c r="AD593" s="44">
        <f t="shared" si="208"/>
        <v>0</v>
      </c>
    </row>
    <row r="594" spans="1:30" x14ac:dyDescent="0.2">
      <c r="A594" s="182">
        <v>589</v>
      </c>
      <c r="B594" s="93"/>
      <c r="C594" s="48"/>
      <c r="D594" s="39" t="str">
        <f t="shared" si="190"/>
        <v/>
      </c>
      <c r="E594" s="92"/>
      <c r="F594" s="188"/>
      <c r="G594" s="110"/>
      <c r="H594" s="47"/>
      <c r="I594" s="49">
        <f t="shared" si="191"/>
        <v>1565.7700000000004</v>
      </c>
      <c r="J594" s="183"/>
      <c r="K594" s="153">
        <f t="shared" si="192"/>
        <v>249.85000000000014</v>
      </c>
      <c r="L594" s="47"/>
      <c r="M594" s="47"/>
      <c r="N594" s="41">
        <f t="shared" si="193"/>
        <v>25.2</v>
      </c>
      <c r="O594" s="50">
        <f t="shared" si="194"/>
        <v>1590.9700000000005</v>
      </c>
      <c r="P594" s="51">
        <f t="shared" si="195"/>
        <v>589</v>
      </c>
      <c r="Q594" s="44">
        <f t="shared" si="196"/>
        <v>0</v>
      </c>
      <c r="R594" s="44">
        <f t="shared" si="197"/>
        <v>0</v>
      </c>
      <c r="S594" s="44">
        <f t="shared" si="198"/>
        <v>0</v>
      </c>
      <c r="T594" s="44">
        <f t="shared" si="199"/>
        <v>0</v>
      </c>
      <c r="U594" s="44">
        <f t="shared" si="200"/>
        <v>0</v>
      </c>
      <c r="V594" s="44">
        <f t="shared" si="201"/>
        <v>0</v>
      </c>
      <c r="W594" s="45"/>
      <c r="X594" s="44">
        <f t="shared" si="202"/>
        <v>0</v>
      </c>
      <c r="Y594" s="44">
        <f t="shared" si="203"/>
        <v>0</v>
      </c>
      <c r="Z594" s="44">
        <f t="shared" si="204"/>
        <v>0</v>
      </c>
      <c r="AA594" s="44">
        <f t="shared" si="205"/>
        <v>0</v>
      </c>
      <c r="AB594" s="44">
        <f t="shared" si="206"/>
        <v>0</v>
      </c>
      <c r="AC594" s="44">
        <f t="shared" si="207"/>
        <v>0</v>
      </c>
      <c r="AD594" s="44">
        <f t="shared" si="208"/>
        <v>0</v>
      </c>
    </row>
    <row r="595" spans="1:30" x14ac:dyDescent="0.2">
      <c r="A595" s="182">
        <v>590</v>
      </c>
      <c r="B595" s="93"/>
      <c r="C595" s="48"/>
      <c r="D595" s="39" t="str">
        <f t="shared" si="190"/>
        <v/>
      </c>
      <c r="E595" s="92"/>
      <c r="F595" s="188"/>
      <c r="G595" s="110"/>
      <c r="H595" s="47"/>
      <c r="I595" s="49">
        <f t="shared" si="191"/>
        <v>1565.7700000000004</v>
      </c>
      <c r="J595" s="183"/>
      <c r="K595" s="153">
        <f t="shared" si="192"/>
        <v>249.85000000000014</v>
      </c>
      <c r="L595" s="47"/>
      <c r="M595" s="47"/>
      <c r="N595" s="41">
        <f t="shared" si="193"/>
        <v>25.2</v>
      </c>
      <c r="O595" s="50">
        <f t="shared" si="194"/>
        <v>1590.9700000000005</v>
      </c>
      <c r="P595" s="51">
        <f t="shared" si="195"/>
        <v>590</v>
      </c>
      <c r="Q595" s="44">
        <f t="shared" si="196"/>
        <v>0</v>
      </c>
      <c r="R595" s="44">
        <f t="shared" si="197"/>
        <v>0</v>
      </c>
      <c r="S595" s="44">
        <f t="shared" si="198"/>
        <v>0</v>
      </c>
      <c r="T595" s="44">
        <f t="shared" si="199"/>
        <v>0</v>
      </c>
      <c r="U595" s="44">
        <f t="shared" si="200"/>
        <v>0</v>
      </c>
      <c r="V595" s="44">
        <f t="shared" si="201"/>
        <v>0</v>
      </c>
      <c r="W595" s="45"/>
      <c r="X595" s="44">
        <f t="shared" si="202"/>
        <v>0</v>
      </c>
      <c r="Y595" s="44">
        <f t="shared" si="203"/>
        <v>0</v>
      </c>
      <c r="Z595" s="44">
        <f t="shared" si="204"/>
        <v>0</v>
      </c>
      <c r="AA595" s="44">
        <f t="shared" si="205"/>
        <v>0</v>
      </c>
      <c r="AB595" s="44">
        <f t="shared" si="206"/>
        <v>0</v>
      </c>
      <c r="AC595" s="44">
        <f t="shared" si="207"/>
        <v>0</v>
      </c>
      <c r="AD595" s="44">
        <f t="shared" si="208"/>
        <v>0</v>
      </c>
    </row>
    <row r="596" spans="1:30" x14ac:dyDescent="0.2">
      <c r="A596" s="182">
        <v>591</v>
      </c>
      <c r="B596" s="93"/>
      <c r="C596" s="48"/>
      <c r="D596" s="39" t="str">
        <f t="shared" si="190"/>
        <v/>
      </c>
      <c r="E596" s="92"/>
      <c r="F596" s="188"/>
      <c r="G596" s="110"/>
      <c r="H596" s="47"/>
      <c r="I596" s="49">
        <f t="shared" si="191"/>
        <v>1565.7700000000004</v>
      </c>
      <c r="J596" s="183"/>
      <c r="K596" s="153">
        <f t="shared" si="192"/>
        <v>249.85000000000014</v>
      </c>
      <c r="L596" s="47"/>
      <c r="M596" s="47"/>
      <c r="N596" s="41">
        <f t="shared" si="193"/>
        <v>25.2</v>
      </c>
      <c r="O596" s="50">
        <f t="shared" si="194"/>
        <v>1590.9700000000005</v>
      </c>
      <c r="P596" s="51">
        <f t="shared" si="195"/>
        <v>591</v>
      </c>
      <c r="Q596" s="44">
        <f t="shared" si="196"/>
        <v>0</v>
      </c>
      <c r="R596" s="44">
        <f t="shared" si="197"/>
        <v>0</v>
      </c>
      <c r="S596" s="44">
        <f t="shared" si="198"/>
        <v>0</v>
      </c>
      <c r="T596" s="44">
        <f t="shared" si="199"/>
        <v>0</v>
      </c>
      <c r="U596" s="44">
        <f t="shared" si="200"/>
        <v>0</v>
      </c>
      <c r="V596" s="44">
        <f t="shared" si="201"/>
        <v>0</v>
      </c>
      <c r="W596" s="45"/>
      <c r="X596" s="44">
        <f t="shared" si="202"/>
        <v>0</v>
      </c>
      <c r="Y596" s="44">
        <f t="shared" si="203"/>
        <v>0</v>
      </c>
      <c r="Z596" s="44">
        <f t="shared" si="204"/>
        <v>0</v>
      </c>
      <c r="AA596" s="44">
        <f t="shared" si="205"/>
        <v>0</v>
      </c>
      <c r="AB596" s="44">
        <f t="shared" si="206"/>
        <v>0</v>
      </c>
      <c r="AC596" s="44">
        <f t="shared" si="207"/>
        <v>0</v>
      </c>
      <c r="AD596" s="44">
        <f t="shared" si="208"/>
        <v>0</v>
      </c>
    </row>
    <row r="597" spans="1:30" x14ac:dyDescent="0.2">
      <c r="A597" s="182">
        <v>592</v>
      </c>
      <c r="B597" s="93"/>
      <c r="C597" s="48"/>
      <c r="D597" s="39" t="str">
        <f t="shared" si="190"/>
        <v/>
      </c>
      <c r="E597" s="92"/>
      <c r="F597" s="188"/>
      <c r="G597" s="110"/>
      <c r="H597" s="47"/>
      <c r="I597" s="49">
        <f t="shared" si="191"/>
        <v>1565.7700000000004</v>
      </c>
      <c r="J597" s="183"/>
      <c r="K597" s="153">
        <f t="shared" si="192"/>
        <v>249.85000000000014</v>
      </c>
      <c r="L597" s="47"/>
      <c r="M597" s="47"/>
      <c r="N597" s="41">
        <f t="shared" si="193"/>
        <v>25.2</v>
      </c>
      <c r="O597" s="50">
        <f t="shared" si="194"/>
        <v>1590.9700000000005</v>
      </c>
      <c r="P597" s="51">
        <f t="shared" si="195"/>
        <v>592</v>
      </c>
      <c r="Q597" s="44">
        <f t="shared" si="196"/>
        <v>0</v>
      </c>
      <c r="R597" s="44">
        <f t="shared" si="197"/>
        <v>0</v>
      </c>
      <c r="S597" s="44">
        <f t="shared" si="198"/>
        <v>0</v>
      </c>
      <c r="T597" s="44">
        <f t="shared" si="199"/>
        <v>0</v>
      </c>
      <c r="U597" s="44">
        <f t="shared" si="200"/>
        <v>0</v>
      </c>
      <c r="V597" s="44">
        <f t="shared" si="201"/>
        <v>0</v>
      </c>
      <c r="W597" s="45"/>
      <c r="X597" s="44">
        <f t="shared" si="202"/>
        <v>0</v>
      </c>
      <c r="Y597" s="44">
        <f t="shared" si="203"/>
        <v>0</v>
      </c>
      <c r="Z597" s="44">
        <f t="shared" si="204"/>
        <v>0</v>
      </c>
      <c r="AA597" s="44">
        <f t="shared" si="205"/>
        <v>0</v>
      </c>
      <c r="AB597" s="44">
        <f t="shared" si="206"/>
        <v>0</v>
      </c>
      <c r="AC597" s="44">
        <f t="shared" si="207"/>
        <v>0</v>
      </c>
      <c r="AD597" s="44">
        <f t="shared" si="208"/>
        <v>0</v>
      </c>
    </row>
    <row r="598" spans="1:30" x14ac:dyDescent="0.2">
      <c r="A598" s="182">
        <v>593</v>
      </c>
      <c r="B598" s="93"/>
      <c r="C598" s="48"/>
      <c r="D598" s="39" t="str">
        <f t="shared" si="190"/>
        <v/>
      </c>
      <c r="E598" s="92"/>
      <c r="F598" s="188"/>
      <c r="G598" s="110"/>
      <c r="H598" s="47"/>
      <c r="I598" s="49">
        <f t="shared" si="191"/>
        <v>1565.7700000000004</v>
      </c>
      <c r="J598" s="183"/>
      <c r="K598" s="153">
        <f t="shared" si="192"/>
        <v>249.85000000000014</v>
      </c>
      <c r="L598" s="47"/>
      <c r="M598" s="47"/>
      <c r="N598" s="41">
        <f t="shared" si="193"/>
        <v>25.2</v>
      </c>
      <c r="O598" s="50">
        <f t="shared" si="194"/>
        <v>1590.9700000000005</v>
      </c>
      <c r="P598" s="51">
        <f t="shared" si="195"/>
        <v>593</v>
      </c>
      <c r="Q598" s="44">
        <f t="shared" si="196"/>
        <v>0</v>
      </c>
      <c r="R598" s="44">
        <f t="shared" si="197"/>
        <v>0</v>
      </c>
      <c r="S598" s="44">
        <f t="shared" si="198"/>
        <v>0</v>
      </c>
      <c r="T598" s="44">
        <f t="shared" si="199"/>
        <v>0</v>
      </c>
      <c r="U598" s="44">
        <f t="shared" si="200"/>
        <v>0</v>
      </c>
      <c r="V598" s="44">
        <f t="shared" si="201"/>
        <v>0</v>
      </c>
      <c r="W598" s="45"/>
      <c r="X598" s="44">
        <f t="shared" si="202"/>
        <v>0</v>
      </c>
      <c r="Y598" s="44">
        <f t="shared" si="203"/>
        <v>0</v>
      </c>
      <c r="Z598" s="44">
        <f t="shared" si="204"/>
        <v>0</v>
      </c>
      <c r="AA598" s="44">
        <f t="shared" si="205"/>
        <v>0</v>
      </c>
      <c r="AB598" s="44">
        <f t="shared" si="206"/>
        <v>0</v>
      </c>
      <c r="AC598" s="44">
        <f t="shared" si="207"/>
        <v>0</v>
      </c>
      <c r="AD598" s="44">
        <f t="shared" si="208"/>
        <v>0</v>
      </c>
    </row>
    <row r="599" spans="1:30" x14ac:dyDescent="0.2">
      <c r="A599" s="182">
        <v>594</v>
      </c>
      <c r="B599" s="93"/>
      <c r="C599" s="48"/>
      <c r="D599" s="39" t="str">
        <f t="shared" si="190"/>
        <v/>
      </c>
      <c r="E599" s="92"/>
      <c r="F599" s="188"/>
      <c r="G599" s="110"/>
      <c r="H599" s="47"/>
      <c r="I599" s="49">
        <f t="shared" si="191"/>
        <v>1565.7700000000004</v>
      </c>
      <c r="J599" s="183"/>
      <c r="K599" s="153">
        <f t="shared" si="192"/>
        <v>249.85000000000014</v>
      </c>
      <c r="L599" s="47"/>
      <c r="M599" s="47"/>
      <c r="N599" s="41">
        <f t="shared" si="193"/>
        <v>25.2</v>
      </c>
      <c r="O599" s="50">
        <f t="shared" si="194"/>
        <v>1590.9700000000005</v>
      </c>
      <c r="P599" s="51">
        <f t="shared" si="195"/>
        <v>594</v>
      </c>
      <c r="Q599" s="44">
        <f t="shared" si="196"/>
        <v>0</v>
      </c>
      <c r="R599" s="44">
        <f t="shared" si="197"/>
        <v>0</v>
      </c>
      <c r="S599" s="44">
        <f t="shared" si="198"/>
        <v>0</v>
      </c>
      <c r="T599" s="44">
        <f t="shared" si="199"/>
        <v>0</v>
      </c>
      <c r="U599" s="44">
        <f t="shared" si="200"/>
        <v>0</v>
      </c>
      <c r="V599" s="44">
        <f t="shared" si="201"/>
        <v>0</v>
      </c>
      <c r="W599" s="45"/>
      <c r="X599" s="44">
        <f t="shared" si="202"/>
        <v>0</v>
      </c>
      <c r="Y599" s="44">
        <f t="shared" si="203"/>
        <v>0</v>
      </c>
      <c r="Z599" s="44">
        <f t="shared" si="204"/>
        <v>0</v>
      </c>
      <c r="AA599" s="44">
        <f t="shared" si="205"/>
        <v>0</v>
      </c>
      <c r="AB599" s="44">
        <f t="shared" si="206"/>
        <v>0</v>
      </c>
      <c r="AC599" s="44">
        <f t="shared" si="207"/>
        <v>0</v>
      </c>
      <c r="AD599" s="44">
        <f t="shared" si="208"/>
        <v>0</v>
      </c>
    </row>
    <row r="600" spans="1:30" x14ac:dyDescent="0.2">
      <c r="A600" s="182">
        <v>595</v>
      </c>
      <c r="B600" s="93"/>
      <c r="C600" s="48"/>
      <c r="D600" s="39" t="str">
        <f t="shared" si="190"/>
        <v/>
      </c>
      <c r="E600" s="92"/>
      <c r="F600" s="188"/>
      <c r="G600" s="110"/>
      <c r="H600" s="47"/>
      <c r="I600" s="49">
        <f t="shared" si="191"/>
        <v>1565.7700000000004</v>
      </c>
      <c r="J600" s="183"/>
      <c r="K600" s="153">
        <f t="shared" si="192"/>
        <v>249.85000000000014</v>
      </c>
      <c r="L600" s="47"/>
      <c r="M600" s="47"/>
      <c r="N600" s="41">
        <f t="shared" si="193"/>
        <v>25.2</v>
      </c>
      <c r="O600" s="50">
        <f t="shared" si="194"/>
        <v>1590.9700000000005</v>
      </c>
      <c r="P600" s="51">
        <f t="shared" si="195"/>
        <v>595</v>
      </c>
      <c r="Q600" s="44">
        <f t="shared" si="196"/>
        <v>0</v>
      </c>
      <c r="R600" s="44">
        <f t="shared" si="197"/>
        <v>0</v>
      </c>
      <c r="S600" s="44">
        <f t="shared" si="198"/>
        <v>0</v>
      </c>
      <c r="T600" s="44">
        <f t="shared" si="199"/>
        <v>0</v>
      </c>
      <c r="U600" s="44">
        <f t="shared" si="200"/>
        <v>0</v>
      </c>
      <c r="V600" s="44">
        <f t="shared" si="201"/>
        <v>0</v>
      </c>
      <c r="W600" s="45"/>
      <c r="X600" s="44">
        <f t="shared" si="202"/>
        <v>0</v>
      </c>
      <c r="Y600" s="44">
        <f t="shared" si="203"/>
        <v>0</v>
      </c>
      <c r="Z600" s="44">
        <f t="shared" si="204"/>
        <v>0</v>
      </c>
      <c r="AA600" s="44">
        <f t="shared" si="205"/>
        <v>0</v>
      </c>
      <c r="AB600" s="44">
        <f t="shared" si="206"/>
        <v>0</v>
      </c>
      <c r="AC600" s="44">
        <f t="shared" si="207"/>
        <v>0</v>
      </c>
      <c r="AD600" s="44">
        <f t="shared" si="208"/>
        <v>0</v>
      </c>
    </row>
    <row r="601" spans="1:30" x14ac:dyDescent="0.2">
      <c r="A601" s="182">
        <v>596</v>
      </c>
      <c r="B601" s="93"/>
      <c r="C601" s="48"/>
      <c r="D601" s="39" t="str">
        <f t="shared" si="190"/>
        <v/>
      </c>
      <c r="E601" s="92"/>
      <c r="F601" s="188"/>
      <c r="G601" s="110"/>
      <c r="H601" s="47"/>
      <c r="I601" s="49">
        <f t="shared" si="191"/>
        <v>1565.7700000000004</v>
      </c>
      <c r="J601" s="183"/>
      <c r="K601" s="153">
        <f t="shared" si="192"/>
        <v>249.85000000000014</v>
      </c>
      <c r="L601" s="47"/>
      <c r="M601" s="47"/>
      <c r="N601" s="41">
        <f t="shared" si="193"/>
        <v>25.2</v>
      </c>
      <c r="O601" s="50">
        <f t="shared" si="194"/>
        <v>1590.9700000000005</v>
      </c>
      <c r="P601" s="51">
        <f t="shared" si="195"/>
        <v>596</v>
      </c>
      <c r="Q601" s="44">
        <f t="shared" si="196"/>
        <v>0</v>
      </c>
      <c r="R601" s="44">
        <f t="shared" si="197"/>
        <v>0</v>
      </c>
      <c r="S601" s="44">
        <f t="shared" si="198"/>
        <v>0</v>
      </c>
      <c r="T601" s="44">
        <f t="shared" si="199"/>
        <v>0</v>
      </c>
      <c r="U601" s="44">
        <f t="shared" si="200"/>
        <v>0</v>
      </c>
      <c r="V601" s="44">
        <f t="shared" si="201"/>
        <v>0</v>
      </c>
      <c r="W601" s="45"/>
      <c r="X601" s="44">
        <f t="shared" si="202"/>
        <v>0</v>
      </c>
      <c r="Y601" s="44">
        <f t="shared" si="203"/>
        <v>0</v>
      </c>
      <c r="Z601" s="44">
        <f t="shared" si="204"/>
        <v>0</v>
      </c>
      <c r="AA601" s="44">
        <f t="shared" si="205"/>
        <v>0</v>
      </c>
      <c r="AB601" s="44">
        <f t="shared" si="206"/>
        <v>0</v>
      </c>
      <c r="AC601" s="44">
        <f t="shared" si="207"/>
        <v>0</v>
      </c>
      <c r="AD601" s="44">
        <f t="shared" si="208"/>
        <v>0</v>
      </c>
    </row>
    <row r="602" spans="1:30" x14ac:dyDescent="0.2">
      <c r="A602" s="182">
        <v>597</v>
      </c>
      <c r="B602" s="93"/>
      <c r="C602" s="48"/>
      <c r="D602" s="39" t="str">
        <f t="shared" si="190"/>
        <v/>
      </c>
      <c r="E602" s="92"/>
      <c r="F602" s="188"/>
      <c r="G602" s="110"/>
      <c r="H602" s="47"/>
      <c r="I602" s="49">
        <f t="shared" si="191"/>
        <v>1565.7700000000004</v>
      </c>
      <c r="J602" s="183"/>
      <c r="K602" s="153">
        <f t="shared" si="192"/>
        <v>249.85000000000014</v>
      </c>
      <c r="L602" s="47"/>
      <c r="M602" s="47"/>
      <c r="N602" s="41">
        <f t="shared" si="193"/>
        <v>25.2</v>
      </c>
      <c r="O602" s="50">
        <f t="shared" si="194"/>
        <v>1590.9700000000005</v>
      </c>
      <c r="P602" s="51">
        <f t="shared" si="195"/>
        <v>597</v>
      </c>
      <c r="Q602" s="44">
        <f t="shared" si="196"/>
        <v>0</v>
      </c>
      <c r="R602" s="44">
        <f t="shared" si="197"/>
        <v>0</v>
      </c>
      <c r="S602" s="44">
        <f t="shared" si="198"/>
        <v>0</v>
      </c>
      <c r="T602" s="44">
        <f t="shared" si="199"/>
        <v>0</v>
      </c>
      <c r="U602" s="44">
        <f t="shared" si="200"/>
        <v>0</v>
      </c>
      <c r="V602" s="44">
        <f t="shared" si="201"/>
        <v>0</v>
      </c>
      <c r="W602" s="45"/>
      <c r="X602" s="44">
        <f t="shared" si="202"/>
        <v>0</v>
      </c>
      <c r="Y602" s="44">
        <f t="shared" si="203"/>
        <v>0</v>
      </c>
      <c r="Z602" s="44">
        <f t="shared" si="204"/>
        <v>0</v>
      </c>
      <c r="AA602" s="44">
        <f t="shared" si="205"/>
        <v>0</v>
      </c>
      <c r="AB602" s="44">
        <f t="shared" si="206"/>
        <v>0</v>
      </c>
      <c r="AC602" s="44">
        <f t="shared" si="207"/>
        <v>0</v>
      </c>
      <c r="AD602" s="44">
        <f t="shared" si="208"/>
        <v>0</v>
      </c>
    </row>
    <row r="603" spans="1:30" x14ac:dyDescent="0.2">
      <c r="A603" s="182">
        <v>598</v>
      </c>
      <c r="B603" s="93"/>
      <c r="C603" s="48"/>
      <c r="D603" s="39" t="str">
        <f t="shared" si="190"/>
        <v/>
      </c>
      <c r="E603" s="92"/>
      <c r="F603" s="188"/>
      <c r="G603" s="110"/>
      <c r="H603" s="47"/>
      <c r="I603" s="49">
        <f t="shared" si="191"/>
        <v>1565.7700000000004</v>
      </c>
      <c r="J603" s="183"/>
      <c r="K603" s="153">
        <f t="shared" si="192"/>
        <v>249.85000000000014</v>
      </c>
      <c r="L603" s="47"/>
      <c r="M603" s="47"/>
      <c r="N603" s="41">
        <f t="shared" si="193"/>
        <v>25.2</v>
      </c>
      <c r="O603" s="50">
        <f t="shared" si="194"/>
        <v>1590.9700000000005</v>
      </c>
      <c r="P603" s="51">
        <f t="shared" si="195"/>
        <v>598</v>
      </c>
      <c r="Q603" s="44">
        <f t="shared" si="196"/>
        <v>0</v>
      </c>
      <c r="R603" s="44">
        <f t="shared" si="197"/>
        <v>0</v>
      </c>
      <c r="S603" s="44">
        <f t="shared" si="198"/>
        <v>0</v>
      </c>
      <c r="T603" s="44">
        <f t="shared" si="199"/>
        <v>0</v>
      </c>
      <c r="U603" s="44">
        <f t="shared" si="200"/>
        <v>0</v>
      </c>
      <c r="V603" s="44">
        <f t="shared" si="201"/>
        <v>0</v>
      </c>
      <c r="W603" s="45"/>
      <c r="X603" s="44">
        <f t="shared" si="202"/>
        <v>0</v>
      </c>
      <c r="Y603" s="44">
        <f t="shared" si="203"/>
        <v>0</v>
      </c>
      <c r="Z603" s="44">
        <f t="shared" si="204"/>
        <v>0</v>
      </c>
      <c r="AA603" s="44">
        <f t="shared" si="205"/>
        <v>0</v>
      </c>
      <c r="AB603" s="44">
        <f t="shared" si="206"/>
        <v>0</v>
      </c>
      <c r="AC603" s="44">
        <f t="shared" si="207"/>
        <v>0</v>
      </c>
      <c r="AD603" s="44">
        <f t="shared" si="208"/>
        <v>0</v>
      </c>
    </row>
    <row r="604" spans="1:30" x14ac:dyDescent="0.2">
      <c r="A604" s="182">
        <v>599</v>
      </c>
      <c r="B604" s="93"/>
      <c r="C604" s="48"/>
      <c r="D604" s="39" t="str">
        <f t="shared" si="190"/>
        <v/>
      </c>
      <c r="E604" s="92"/>
      <c r="F604" s="188"/>
      <c r="G604" s="110"/>
      <c r="H604" s="47"/>
      <c r="I604" s="49">
        <f t="shared" si="191"/>
        <v>1565.7700000000004</v>
      </c>
      <c r="J604" s="183"/>
      <c r="K604" s="153">
        <f t="shared" si="192"/>
        <v>249.85000000000014</v>
      </c>
      <c r="L604" s="47"/>
      <c r="M604" s="47"/>
      <c r="N604" s="41">
        <f t="shared" si="193"/>
        <v>25.2</v>
      </c>
      <c r="O604" s="50">
        <f t="shared" si="194"/>
        <v>1590.9700000000005</v>
      </c>
      <c r="P604" s="51">
        <f t="shared" si="195"/>
        <v>599</v>
      </c>
      <c r="Q604" s="44">
        <f t="shared" si="196"/>
        <v>0</v>
      </c>
      <c r="R604" s="44">
        <f t="shared" si="197"/>
        <v>0</v>
      </c>
      <c r="S604" s="44">
        <f t="shared" si="198"/>
        <v>0</v>
      </c>
      <c r="T604" s="44">
        <f t="shared" si="199"/>
        <v>0</v>
      </c>
      <c r="U604" s="44">
        <f t="shared" si="200"/>
        <v>0</v>
      </c>
      <c r="V604" s="44">
        <f t="shared" si="201"/>
        <v>0</v>
      </c>
      <c r="W604" s="45"/>
      <c r="X604" s="44">
        <f t="shared" si="202"/>
        <v>0</v>
      </c>
      <c r="Y604" s="44">
        <f t="shared" si="203"/>
        <v>0</v>
      </c>
      <c r="Z604" s="44">
        <f t="shared" si="204"/>
        <v>0</v>
      </c>
      <c r="AA604" s="44">
        <f t="shared" si="205"/>
        <v>0</v>
      </c>
      <c r="AB604" s="44">
        <f t="shared" si="206"/>
        <v>0</v>
      </c>
      <c r="AC604" s="44">
        <f t="shared" si="207"/>
        <v>0</v>
      </c>
      <c r="AD604" s="44">
        <f t="shared" si="208"/>
        <v>0</v>
      </c>
    </row>
    <row r="605" spans="1:30" x14ac:dyDescent="0.2">
      <c r="A605" s="182">
        <v>600</v>
      </c>
      <c r="B605" s="93"/>
      <c r="C605" s="48"/>
      <c r="D605" s="39" t="str">
        <f t="shared" si="190"/>
        <v/>
      </c>
      <c r="E605" s="92"/>
      <c r="F605" s="188"/>
      <c r="G605" s="110"/>
      <c r="H605" s="47"/>
      <c r="I605" s="49">
        <f t="shared" si="191"/>
        <v>1565.7700000000004</v>
      </c>
      <c r="J605" s="183"/>
      <c r="K605" s="153">
        <f t="shared" si="192"/>
        <v>249.85000000000014</v>
      </c>
      <c r="L605" s="47"/>
      <c r="M605" s="47"/>
      <c r="N605" s="41">
        <f t="shared" si="193"/>
        <v>25.2</v>
      </c>
      <c r="O605" s="50">
        <f t="shared" si="194"/>
        <v>1590.9700000000005</v>
      </c>
      <c r="P605" s="51">
        <f t="shared" si="195"/>
        <v>600</v>
      </c>
      <c r="Q605" s="44">
        <f t="shared" si="196"/>
        <v>0</v>
      </c>
      <c r="R605" s="44">
        <f t="shared" si="197"/>
        <v>0</v>
      </c>
      <c r="S605" s="44">
        <f t="shared" si="198"/>
        <v>0</v>
      </c>
      <c r="T605" s="44">
        <f t="shared" si="199"/>
        <v>0</v>
      </c>
      <c r="U605" s="44">
        <f t="shared" si="200"/>
        <v>0</v>
      </c>
      <c r="V605" s="44">
        <f t="shared" si="201"/>
        <v>0</v>
      </c>
      <c r="W605" s="45"/>
      <c r="X605" s="44">
        <f t="shared" si="202"/>
        <v>0</v>
      </c>
      <c r="Y605" s="44">
        <f t="shared" si="203"/>
        <v>0</v>
      </c>
      <c r="Z605" s="44">
        <f t="shared" si="204"/>
        <v>0</v>
      </c>
      <c r="AA605" s="44">
        <f t="shared" si="205"/>
        <v>0</v>
      </c>
      <c r="AB605" s="44">
        <f t="shared" si="206"/>
        <v>0</v>
      </c>
      <c r="AC605" s="44">
        <f t="shared" si="207"/>
        <v>0</v>
      </c>
      <c r="AD605" s="44">
        <f t="shared" si="208"/>
        <v>0</v>
      </c>
    </row>
    <row r="606" spans="1:30" x14ac:dyDescent="0.2">
      <c r="A606" s="182">
        <v>601</v>
      </c>
      <c r="B606" s="93"/>
      <c r="C606" s="48"/>
      <c r="D606" s="39" t="str">
        <f t="shared" si="190"/>
        <v/>
      </c>
      <c r="E606" s="92"/>
      <c r="F606" s="188"/>
      <c r="G606" s="110"/>
      <c r="H606" s="47"/>
      <c r="I606" s="49">
        <f t="shared" si="191"/>
        <v>1565.7700000000004</v>
      </c>
      <c r="J606" s="183"/>
      <c r="K606" s="153">
        <f t="shared" si="192"/>
        <v>249.85000000000014</v>
      </c>
      <c r="L606" s="47"/>
      <c r="M606" s="47"/>
      <c r="N606" s="41">
        <f t="shared" si="193"/>
        <v>25.2</v>
      </c>
      <c r="O606" s="50">
        <f t="shared" si="194"/>
        <v>1590.9700000000005</v>
      </c>
      <c r="P606" s="51">
        <f t="shared" si="195"/>
        <v>601</v>
      </c>
      <c r="Q606" s="44">
        <f t="shared" si="196"/>
        <v>0</v>
      </c>
      <c r="R606" s="44">
        <f t="shared" si="197"/>
        <v>0</v>
      </c>
      <c r="S606" s="44">
        <f t="shared" si="198"/>
        <v>0</v>
      </c>
      <c r="T606" s="44">
        <f t="shared" si="199"/>
        <v>0</v>
      </c>
      <c r="U606" s="44">
        <f t="shared" si="200"/>
        <v>0</v>
      </c>
      <c r="V606" s="44">
        <f t="shared" si="201"/>
        <v>0</v>
      </c>
      <c r="W606" s="45"/>
      <c r="X606" s="44">
        <f t="shared" si="202"/>
        <v>0</v>
      </c>
      <c r="Y606" s="44">
        <f t="shared" si="203"/>
        <v>0</v>
      </c>
      <c r="Z606" s="44">
        <f t="shared" si="204"/>
        <v>0</v>
      </c>
      <c r="AA606" s="44">
        <f t="shared" si="205"/>
        <v>0</v>
      </c>
      <c r="AB606" s="44">
        <f t="shared" si="206"/>
        <v>0</v>
      </c>
      <c r="AC606" s="44">
        <f t="shared" si="207"/>
        <v>0</v>
      </c>
      <c r="AD606" s="44">
        <f t="shared" si="208"/>
        <v>0</v>
      </c>
    </row>
    <row r="607" spans="1:30" x14ac:dyDescent="0.2">
      <c r="A607" s="182">
        <v>602</v>
      </c>
      <c r="B607" s="93"/>
      <c r="C607" s="48"/>
      <c r="D607" s="39" t="str">
        <f t="shared" si="190"/>
        <v/>
      </c>
      <c r="E607" s="92"/>
      <c r="F607" s="188"/>
      <c r="G607" s="110"/>
      <c r="H607" s="47"/>
      <c r="I607" s="49">
        <f t="shared" si="191"/>
        <v>1565.7700000000004</v>
      </c>
      <c r="J607" s="183"/>
      <c r="K607" s="153">
        <f t="shared" si="192"/>
        <v>249.85000000000014</v>
      </c>
      <c r="L607" s="47"/>
      <c r="M607" s="47"/>
      <c r="N607" s="41">
        <f t="shared" si="193"/>
        <v>25.2</v>
      </c>
      <c r="O607" s="50">
        <f t="shared" si="194"/>
        <v>1590.9700000000005</v>
      </c>
      <c r="P607" s="51">
        <f t="shared" si="195"/>
        <v>602</v>
      </c>
      <c r="Q607" s="44">
        <f t="shared" si="196"/>
        <v>0</v>
      </c>
      <c r="R607" s="44">
        <f t="shared" si="197"/>
        <v>0</v>
      </c>
      <c r="S607" s="44">
        <f t="shared" si="198"/>
        <v>0</v>
      </c>
      <c r="T607" s="44">
        <f t="shared" si="199"/>
        <v>0</v>
      </c>
      <c r="U607" s="44">
        <f t="shared" si="200"/>
        <v>0</v>
      </c>
      <c r="V607" s="44">
        <f t="shared" si="201"/>
        <v>0</v>
      </c>
      <c r="W607" s="45"/>
      <c r="X607" s="44">
        <f t="shared" si="202"/>
        <v>0</v>
      </c>
      <c r="Y607" s="44">
        <f t="shared" si="203"/>
        <v>0</v>
      </c>
      <c r="Z607" s="44">
        <f t="shared" si="204"/>
        <v>0</v>
      </c>
      <c r="AA607" s="44">
        <f t="shared" si="205"/>
        <v>0</v>
      </c>
      <c r="AB607" s="44">
        <f t="shared" si="206"/>
        <v>0</v>
      </c>
      <c r="AC607" s="44">
        <f t="shared" si="207"/>
        <v>0</v>
      </c>
      <c r="AD607" s="44">
        <f t="shared" si="208"/>
        <v>0</v>
      </c>
    </row>
    <row r="608" spans="1:30" x14ac:dyDescent="0.2">
      <c r="A608" s="182">
        <v>603</v>
      </c>
      <c r="B608" s="93"/>
      <c r="C608" s="48"/>
      <c r="D608" s="39" t="str">
        <f t="shared" si="190"/>
        <v/>
      </c>
      <c r="E608" s="92"/>
      <c r="F608" s="188"/>
      <c r="G608" s="110"/>
      <c r="H608" s="47"/>
      <c r="I608" s="49">
        <f t="shared" si="191"/>
        <v>1565.7700000000004</v>
      </c>
      <c r="J608" s="183"/>
      <c r="K608" s="153">
        <f t="shared" si="192"/>
        <v>249.85000000000014</v>
      </c>
      <c r="L608" s="47"/>
      <c r="M608" s="47"/>
      <c r="N608" s="41">
        <f t="shared" si="193"/>
        <v>25.2</v>
      </c>
      <c r="O608" s="50">
        <f t="shared" si="194"/>
        <v>1590.9700000000005</v>
      </c>
      <c r="P608" s="51">
        <f t="shared" si="195"/>
        <v>603</v>
      </c>
      <c r="Q608" s="44">
        <f t="shared" si="196"/>
        <v>0</v>
      </c>
      <c r="R608" s="44">
        <f t="shared" si="197"/>
        <v>0</v>
      </c>
      <c r="S608" s="44">
        <f t="shared" si="198"/>
        <v>0</v>
      </c>
      <c r="T608" s="44">
        <f t="shared" si="199"/>
        <v>0</v>
      </c>
      <c r="U608" s="44">
        <f t="shared" si="200"/>
        <v>0</v>
      </c>
      <c r="V608" s="44">
        <f t="shared" si="201"/>
        <v>0</v>
      </c>
      <c r="W608" s="45"/>
      <c r="X608" s="44">
        <f t="shared" si="202"/>
        <v>0</v>
      </c>
      <c r="Y608" s="44">
        <f t="shared" si="203"/>
        <v>0</v>
      </c>
      <c r="Z608" s="44">
        <f t="shared" si="204"/>
        <v>0</v>
      </c>
      <c r="AA608" s="44">
        <f t="shared" si="205"/>
        <v>0</v>
      </c>
      <c r="AB608" s="44">
        <f t="shared" si="206"/>
        <v>0</v>
      </c>
      <c r="AC608" s="44">
        <f t="shared" si="207"/>
        <v>0</v>
      </c>
      <c r="AD608" s="44">
        <f t="shared" si="208"/>
        <v>0</v>
      </c>
    </row>
    <row r="609" spans="1:30" x14ac:dyDescent="0.2">
      <c r="A609" s="182">
        <v>604</v>
      </c>
      <c r="B609" s="93"/>
      <c r="C609" s="48"/>
      <c r="D609" s="39" t="str">
        <f t="shared" si="190"/>
        <v/>
      </c>
      <c r="E609" s="92"/>
      <c r="F609" s="188"/>
      <c r="G609" s="110"/>
      <c r="H609" s="47"/>
      <c r="I609" s="49">
        <f t="shared" si="191"/>
        <v>1565.7700000000004</v>
      </c>
      <c r="J609" s="183"/>
      <c r="K609" s="153">
        <f t="shared" si="192"/>
        <v>249.85000000000014</v>
      </c>
      <c r="L609" s="47"/>
      <c r="M609" s="47"/>
      <c r="N609" s="41">
        <f t="shared" si="193"/>
        <v>25.2</v>
      </c>
      <c r="O609" s="50">
        <f t="shared" si="194"/>
        <v>1590.9700000000005</v>
      </c>
      <c r="P609" s="51">
        <f t="shared" si="195"/>
        <v>604</v>
      </c>
      <c r="Q609" s="44">
        <f t="shared" si="196"/>
        <v>0</v>
      </c>
      <c r="R609" s="44">
        <f t="shared" si="197"/>
        <v>0</v>
      </c>
      <c r="S609" s="44">
        <f t="shared" si="198"/>
        <v>0</v>
      </c>
      <c r="T609" s="44">
        <f t="shared" si="199"/>
        <v>0</v>
      </c>
      <c r="U609" s="44">
        <f t="shared" si="200"/>
        <v>0</v>
      </c>
      <c r="V609" s="44">
        <f t="shared" si="201"/>
        <v>0</v>
      </c>
      <c r="W609" s="45"/>
      <c r="X609" s="44">
        <f t="shared" si="202"/>
        <v>0</v>
      </c>
      <c r="Y609" s="44">
        <f t="shared" si="203"/>
        <v>0</v>
      </c>
      <c r="Z609" s="44">
        <f t="shared" si="204"/>
        <v>0</v>
      </c>
      <c r="AA609" s="44">
        <f t="shared" si="205"/>
        <v>0</v>
      </c>
      <c r="AB609" s="44">
        <f t="shared" si="206"/>
        <v>0</v>
      </c>
      <c r="AC609" s="44">
        <f t="shared" si="207"/>
        <v>0</v>
      </c>
      <c r="AD609" s="44">
        <f t="shared" si="208"/>
        <v>0</v>
      </c>
    </row>
    <row r="610" spans="1:30" x14ac:dyDescent="0.2">
      <c r="A610" s="182">
        <v>605</v>
      </c>
      <c r="B610" s="93"/>
      <c r="C610" s="48"/>
      <c r="D610" s="39" t="str">
        <f t="shared" si="190"/>
        <v/>
      </c>
      <c r="E610" s="92"/>
      <c r="F610" s="188"/>
      <c r="G610" s="110"/>
      <c r="H610" s="47"/>
      <c r="I610" s="49">
        <f t="shared" si="191"/>
        <v>1565.7700000000004</v>
      </c>
      <c r="J610" s="183"/>
      <c r="K610" s="153">
        <f t="shared" si="192"/>
        <v>249.85000000000014</v>
      </c>
      <c r="L610" s="47"/>
      <c r="M610" s="47"/>
      <c r="N610" s="41">
        <f t="shared" si="193"/>
        <v>25.2</v>
      </c>
      <c r="O610" s="50">
        <f t="shared" si="194"/>
        <v>1590.9700000000005</v>
      </c>
      <c r="P610" s="51">
        <f t="shared" si="195"/>
        <v>605</v>
      </c>
      <c r="Q610" s="44">
        <f t="shared" si="196"/>
        <v>0</v>
      </c>
      <c r="R610" s="44">
        <f t="shared" si="197"/>
        <v>0</v>
      </c>
      <c r="S610" s="44">
        <f t="shared" si="198"/>
        <v>0</v>
      </c>
      <c r="T610" s="44">
        <f t="shared" si="199"/>
        <v>0</v>
      </c>
      <c r="U610" s="44">
        <f t="shared" si="200"/>
        <v>0</v>
      </c>
      <c r="V610" s="44">
        <f t="shared" si="201"/>
        <v>0</v>
      </c>
      <c r="W610" s="45"/>
      <c r="X610" s="44">
        <f t="shared" si="202"/>
        <v>0</v>
      </c>
      <c r="Y610" s="44">
        <f t="shared" si="203"/>
        <v>0</v>
      </c>
      <c r="Z610" s="44">
        <f t="shared" si="204"/>
        <v>0</v>
      </c>
      <c r="AA610" s="44">
        <f t="shared" si="205"/>
        <v>0</v>
      </c>
      <c r="AB610" s="44">
        <f t="shared" si="206"/>
        <v>0</v>
      </c>
      <c r="AC610" s="44">
        <f t="shared" si="207"/>
        <v>0</v>
      </c>
      <c r="AD610" s="44">
        <f t="shared" si="208"/>
        <v>0</v>
      </c>
    </row>
    <row r="611" spans="1:30" x14ac:dyDescent="0.2">
      <c r="A611" s="182">
        <v>606</v>
      </c>
      <c r="B611" s="93"/>
      <c r="C611" s="48"/>
      <c r="D611" s="39" t="str">
        <f t="shared" si="190"/>
        <v/>
      </c>
      <c r="E611" s="92"/>
      <c r="F611" s="188"/>
      <c r="G611" s="110"/>
      <c r="H611" s="47"/>
      <c r="I611" s="49">
        <f t="shared" si="191"/>
        <v>1565.7700000000004</v>
      </c>
      <c r="J611" s="183"/>
      <c r="K611" s="153">
        <f t="shared" si="192"/>
        <v>249.85000000000014</v>
      </c>
      <c r="L611" s="47"/>
      <c r="M611" s="47"/>
      <c r="N611" s="41">
        <f t="shared" si="193"/>
        <v>25.2</v>
      </c>
      <c r="O611" s="50">
        <f t="shared" si="194"/>
        <v>1590.9700000000005</v>
      </c>
      <c r="P611" s="51">
        <f t="shared" si="195"/>
        <v>606</v>
      </c>
      <c r="Q611" s="44">
        <f t="shared" si="196"/>
        <v>0</v>
      </c>
      <c r="R611" s="44">
        <f t="shared" si="197"/>
        <v>0</v>
      </c>
      <c r="S611" s="44">
        <f t="shared" si="198"/>
        <v>0</v>
      </c>
      <c r="T611" s="44">
        <f t="shared" si="199"/>
        <v>0</v>
      </c>
      <c r="U611" s="44">
        <f t="shared" si="200"/>
        <v>0</v>
      </c>
      <c r="V611" s="44">
        <f t="shared" si="201"/>
        <v>0</v>
      </c>
      <c r="W611" s="45"/>
      <c r="X611" s="44">
        <f t="shared" si="202"/>
        <v>0</v>
      </c>
      <c r="Y611" s="44">
        <f t="shared" si="203"/>
        <v>0</v>
      </c>
      <c r="Z611" s="44">
        <f t="shared" si="204"/>
        <v>0</v>
      </c>
      <c r="AA611" s="44">
        <f t="shared" si="205"/>
        <v>0</v>
      </c>
      <c r="AB611" s="44">
        <f t="shared" si="206"/>
        <v>0</v>
      </c>
      <c r="AC611" s="44">
        <f t="shared" si="207"/>
        <v>0</v>
      </c>
      <c r="AD611" s="44">
        <f t="shared" si="208"/>
        <v>0</v>
      </c>
    </row>
    <row r="612" spans="1:30" x14ac:dyDescent="0.2">
      <c r="A612" s="182">
        <v>607</v>
      </c>
      <c r="B612" s="93"/>
      <c r="C612" s="48"/>
      <c r="D612" s="39" t="str">
        <f t="shared" si="190"/>
        <v/>
      </c>
      <c r="E612" s="92"/>
      <c r="F612" s="188"/>
      <c r="G612" s="110"/>
      <c r="H612" s="47"/>
      <c r="I612" s="49">
        <f t="shared" si="191"/>
        <v>1565.7700000000004</v>
      </c>
      <c r="J612" s="183"/>
      <c r="K612" s="153">
        <f t="shared" si="192"/>
        <v>249.85000000000014</v>
      </c>
      <c r="L612" s="47"/>
      <c r="M612" s="47"/>
      <c r="N612" s="41">
        <f t="shared" si="193"/>
        <v>25.2</v>
      </c>
      <c r="O612" s="50">
        <f t="shared" si="194"/>
        <v>1590.9700000000005</v>
      </c>
      <c r="P612" s="51">
        <f t="shared" si="195"/>
        <v>607</v>
      </c>
      <c r="Q612" s="44">
        <f t="shared" si="196"/>
        <v>0</v>
      </c>
      <c r="R612" s="44">
        <f t="shared" si="197"/>
        <v>0</v>
      </c>
      <c r="S612" s="44">
        <f t="shared" si="198"/>
        <v>0</v>
      </c>
      <c r="T612" s="44">
        <f t="shared" si="199"/>
        <v>0</v>
      </c>
      <c r="U612" s="44">
        <f t="shared" si="200"/>
        <v>0</v>
      </c>
      <c r="V612" s="44">
        <f t="shared" si="201"/>
        <v>0</v>
      </c>
      <c r="W612" s="45"/>
      <c r="X612" s="44">
        <f t="shared" si="202"/>
        <v>0</v>
      </c>
      <c r="Y612" s="44">
        <f t="shared" si="203"/>
        <v>0</v>
      </c>
      <c r="Z612" s="44">
        <f t="shared" si="204"/>
        <v>0</v>
      </c>
      <c r="AA612" s="44">
        <f t="shared" si="205"/>
        <v>0</v>
      </c>
      <c r="AB612" s="44">
        <f t="shared" si="206"/>
        <v>0</v>
      </c>
      <c r="AC612" s="44">
        <f t="shared" si="207"/>
        <v>0</v>
      </c>
      <c r="AD612" s="44">
        <f t="shared" si="208"/>
        <v>0</v>
      </c>
    </row>
    <row r="613" spans="1:30" x14ac:dyDescent="0.2">
      <c r="A613" s="182">
        <v>608</v>
      </c>
      <c r="B613" s="93"/>
      <c r="C613" s="48"/>
      <c r="D613" s="39" t="str">
        <f t="shared" si="190"/>
        <v/>
      </c>
      <c r="E613" s="92"/>
      <c r="F613" s="188"/>
      <c r="G613" s="110"/>
      <c r="H613" s="47"/>
      <c r="I613" s="49">
        <f t="shared" si="191"/>
        <v>1565.7700000000004</v>
      </c>
      <c r="J613" s="183"/>
      <c r="K613" s="153">
        <f t="shared" si="192"/>
        <v>249.85000000000014</v>
      </c>
      <c r="L613" s="47"/>
      <c r="M613" s="47"/>
      <c r="N613" s="41">
        <f t="shared" si="193"/>
        <v>25.2</v>
      </c>
      <c r="O613" s="50">
        <f t="shared" si="194"/>
        <v>1590.9700000000005</v>
      </c>
      <c r="P613" s="51">
        <f t="shared" si="195"/>
        <v>608</v>
      </c>
      <c r="Q613" s="44">
        <f t="shared" si="196"/>
        <v>0</v>
      </c>
      <c r="R613" s="44">
        <f t="shared" si="197"/>
        <v>0</v>
      </c>
      <c r="S613" s="44">
        <f t="shared" si="198"/>
        <v>0</v>
      </c>
      <c r="T613" s="44">
        <f t="shared" si="199"/>
        <v>0</v>
      </c>
      <c r="U613" s="44">
        <f t="shared" si="200"/>
        <v>0</v>
      </c>
      <c r="V613" s="44">
        <f t="shared" si="201"/>
        <v>0</v>
      </c>
      <c r="W613" s="45"/>
      <c r="X613" s="44">
        <f t="shared" si="202"/>
        <v>0</v>
      </c>
      <c r="Y613" s="44">
        <f t="shared" si="203"/>
        <v>0</v>
      </c>
      <c r="Z613" s="44">
        <f t="shared" si="204"/>
        <v>0</v>
      </c>
      <c r="AA613" s="44">
        <f t="shared" si="205"/>
        <v>0</v>
      </c>
      <c r="AB613" s="44">
        <f t="shared" si="206"/>
        <v>0</v>
      </c>
      <c r="AC613" s="44">
        <f t="shared" si="207"/>
        <v>0</v>
      </c>
      <c r="AD613" s="44">
        <f t="shared" si="208"/>
        <v>0</v>
      </c>
    </row>
    <row r="614" spans="1:30" x14ac:dyDescent="0.2">
      <c r="A614" s="182">
        <v>609</v>
      </c>
      <c r="B614" s="93"/>
      <c r="C614" s="48"/>
      <c r="D614" s="39" t="str">
        <f t="shared" si="190"/>
        <v/>
      </c>
      <c r="E614" s="92"/>
      <c r="F614" s="188"/>
      <c r="G614" s="110"/>
      <c r="H614" s="47"/>
      <c r="I614" s="49">
        <f t="shared" si="191"/>
        <v>1565.7700000000004</v>
      </c>
      <c r="J614" s="183"/>
      <c r="K614" s="153">
        <f t="shared" si="192"/>
        <v>249.85000000000014</v>
      </c>
      <c r="L614" s="47"/>
      <c r="M614" s="47"/>
      <c r="N614" s="41">
        <f t="shared" si="193"/>
        <v>25.2</v>
      </c>
      <c r="O614" s="50">
        <f t="shared" si="194"/>
        <v>1590.9700000000005</v>
      </c>
      <c r="P614" s="51">
        <f t="shared" si="195"/>
        <v>609</v>
      </c>
      <c r="Q614" s="44">
        <f t="shared" si="196"/>
        <v>0</v>
      </c>
      <c r="R614" s="44">
        <f t="shared" si="197"/>
        <v>0</v>
      </c>
      <c r="S614" s="44">
        <f t="shared" si="198"/>
        <v>0</v>
      </c>
      <c r="T614" s="44">
        <f t="shared" si="199"/>
        <v>0</v>
      </c>
      <c r="U614" s="44">
        <f t="shared" si="200"/>
        <v>0</v>
      </c>
      <c r="V614" s="44">
        <f t="shared" si="201"/>
        <v>0</v>
      </c>
      <c r="W614" s="45"/>
      <c r="X614" s="44">
        <f t="shared" si="202"/>
        <v>0</v>
      </c>
      <c r="Y614" s="44">
        <f t="shared" si="203"/>
        <v>0</v>
      </c>
      <c r="Z614" s="44">
        <f t="shared" si="204"/>
        <v>0</v>
      </c>
      <c r="AA614" s="44">
        <f t="shared" si="205"/>
        <v>0</v>
      </c>
      <c r="AB614" s="44">
        <f t="shared" si="206"/>
        <v>0</v>
      </c>
      <c r="AC614" s="44">
        <f t="shared" si="207"/>
        <v>0</v>
      </c>
      <c r="AD614" s="44">
        <f t="shared" si="208"/>
        <v>0</v>
      </c>
    </row>
    <row r="615" spans="1:30" x14ac:dyDescent="0.2">
      <c r="A615" s="182">
        <v>610</v>
      </c>
      <c r="B615" s="93"/>
      <c r="C615" s="48"/>
      <c r="D615" s="39" t="str">
        <f t="shared" si="190"/>
        <v/>
      </c>
      <c r="E615" s="92"/>
      <c r="F615" s="188"/>
      <c r="G615" s="110"/>
      <c r="H615" s="47"/>
      <c r="I615" s="49">
        <f t="shared" si="191"/>
        <v>1565.7700000000004</v>
      </c>
      <c r="J615" s="183"/>
      <c r="K615" s="153">
        <f t="shared" si="192"/>
        <v>249.85000000000014</v>
      </c>
      <c r="L615" s="47"/>
      <c r="M615" s="47"/>
      <c r="N615" s="41">
        <f t="shared" si="193"/>
        <v>25.2</v>
      </c>
      <c r="O615" s="50">
        <f t="shared" si="194"/>
        <v>1590.9700000000005</v>
      </c>
      <c r="P615" s="51">
        <f t="shared" si="195"/>
        <v>610</v>
      </c>
      <c r="Q615" s="44">
        <f t="shared" si="196"/>
        <v>0</v>
      </c>
      <c r="R615" s="44">
        <f t="shared" si="197"/>
        <v>0</v>
      </c>
      <c r="S615" s="44">
        <f t="shared" si="198"/>
        <v>0</v>
      </c>
      <c r="T615" s="44">
        <f t="shared" si="199"/>
        <v>0</v>
      </c>
      <c r="U615" s="44">
        <f t="shared" si="200"/>
        <v>0</v>
      </c>
      <c r="V615" s="44">
        <f t="shared" si="201"/>
        <v>0</v>
      </c>
      <c r="W615" s="45"/>
      <c r="X615" s="44">
        <f t="shared" si="202"/>
        <v>0</v>
      </c>
      <c r="Y615" s="44">
        <f t="shared" si="203"/>
        <v>0</v>
      </c>
      <c r="Z615" s="44">
        <f t="shared" si="204"/>
        <v>0</v>
      </c>
      <c r="AA615" s="44">
        <f t="shared" si="205"/>
        <v>0</v>
      </c>
      <c r="AB615" s="44">
        <f t="shared" si="206"/>
        <v>0</v>
      </c>
      <c r="AC615" s="44">
        <f t="shared" si="207"/>
        <v>0</v>
      </c>
      <c r="AD615" s="44">
        <f t="shared" si="208"/>
        <v>0</v>
      </c>
    </row>
    <row r="616" spans="1:30" x14ac:dyDescent="0.2">
      <c r="A616" s="182">
        <v>611</v>
      </c>
      <c r="B616" s="93"/>
      <c r="C616" s="48"/>
      <c r="D616" s="39" t="str">
        <f t="shared" si="190"/>
        <v/>
      </c>
      <c r="E616" s="92"/>
      <c r="F616" s="188"/>
      <c r="G616" s="110"/>
      <c r="H616" s="47"/>
      <c r="I616" s="49">
        <f t="shared" si="191"/>
        <v>1565.7700000000004</v>
      </c>
      <c r="J616" s="183"/>
      <c r="K616" s="153">
        <f t="shared" si="192"/>
        <v>249.85000000000014</v>
      </c>
      <c r="L616" s="47"/>
      <c r="M616" s="47"/>
      <c r="N616" s="41">
        <f t="shared" si="193"/>
        <v>25.2</v>
      </c>
      <c r="O616" s="50">
        <f t="shared" si="194"/>
        <v>1590.9700000000005</v>
      </c>
      <c r="P616" s="51">
        <f t="shared" si="195"/>
        <v>611</v>
      </c>
      <c r="Q616" s="44">
        <f t="shared" si="196"/>
        <v>0</v>
      </c>
      <c r="R616" s="44">
        <f t="shared" si="197"/>
        <v>0</v>
      </c>
      <c r="S616" s="44">
        <f t="shared" si="198"/>
        <v>0</v>
      </c>
      <c r="T616" s="44">
        <f t="shared" si="199"/>
        <v>0</v>
      </c>
      <c r="U616" s="44">
        <f t="shared" si="200"/>
        <v>0</v>
      </c>
      <c r="V616" s="44">
        <f t="shared" si="201"/>
        <v>0</v>
      </c>
      <c r="W616" s="45"/>
      <c r="X616" s="44">
        <f t="shared" si="202"/>
        <v>0</v>
      </c>
      <c r="Y616" s="44">
        <f t="shared" si="203"/>
        <v>0</v>
      </c>
      <c r="Z616" s="44">
        <f t="shared" si="204"/>
        <v>0</v>
      </c>
      <c r="AA616" s="44">
        <f t="shared" si="205"/>
        <v>0</v>
      </c>
      <c r="AB616" s="44">
        <f t="shared" si="206"/>
        <v>0</v>
      </c>
      <c r="AC616" s="44">
        <f t="shared" si="207"/>
        <v>0</v>
      </c>
      <c r="AD616" s="44">
        <f t="shared" si="208"/>
        <v>0</v>
      </c>
    </row>
    <row r="617" spans="1:30" x14ac:dyDescent="0.2">
      <c r="A617" s="182">
        <v>612</v>
      </c>
      <c r="B617" s="93"/>
      <c r="C617" s="48"/>
      <c r="D617" s="39" t="str">
        <f t="shared" si="190"/>
        <v/>
      </c>
      <c r="E617" s="92"/>
      <c r="F617" s="188"/>
      <c r="G617" s="110"/>
      <c r="H617" s="47"/>
      <c r="I617" s="49">
        <f t="shared" si="191"/>
        <v>1565.7700000000004</v>
      </c>
      <c r="J617" s="183"/>
      <c r="K617" s="153">
        <f t="shared" si="192"/>
        <v>249.85000000000014</v>
      </c>
      <c r="L617" s="47"/>
      <c r="M617" s="47"/>
      <c r="N617" s="41">
        <f t="shared" si="193"/>
        <v>25.2</v>
      </c>
      <c r="O617" s="50">
        <f t="shared" si="194"/>
        <v>1590.9700000000005</v>
      </c>
      <c r="P617" s="51">
        <f t="shared" si="195"/>
        <v>612</v>
      </c>
      <c r="Q617" s="44">
        <f t="shared" si="196"/>
        <v>0</v>
      </c>
      <c r="R617" s="44">
        <f t="shared" si="197"/>
        <v>0</v>
      </c>
      <c r="S617" s="44">
        <f t="shared" si="198"/>
        <v>0</v>
      </c>
      <c r="T617" s="44">
        <f t="shared" si="199"/>
        <v>0</v>
      </c>
      <c r="U617" s="44">
        <f t="shared" si="200"/>
        <v>0</v>
      </c>
      <c r="V617" s="44">
        <f t="shared" si="201"/>
        <v>0</v>
      </c>
      <c r="W617" s="45"/>
      <c r="X617" s="44">
        <f t="shared" si="202"/>
        <v>0</v>
      </c>
      <c r="Y617" s="44">
        <f t="shared" si="203"/>
        <v>0</v>
      </c>
      <c r="Z617" s="44">
        <f t="shared" si="204"/>
        <v>0</v>
      </c>
      <c r="AA617" s="44">
        <f t="shared" si="205"/>
        <v>0</v>
      </c>
      <c r="AB617" s="44">
        <f t="shared" si="206"/>
        <v>0</v>
      </c>
      <c r="AC617" s="44">
        <f t="shared" si="207"/>
        <v>0</v>
      </c>
      <c r="AD617" s="44">
        <f t="shared" si="208"/>
        <v>0</v>
      </c>
    </row>
    <row r="618" spans="1:30" x14ac:dyDescent="0.2">
      <c r="A618" s="182">
        <v>613</v>
      </c>
      <c r="B618" s="93"/>
      <c r="C618" s="48"/>
      <c r="D618" s="39" t="str">
        <f t="shared" si="190"/>
        <v/>
      </c>
      <c r="E618" s="92"/>
      <c r="F618" s="188"/>
      <c r="G618" s="110"/>
      <c r="H618" s="47"/>
      <c r="I618" s="49">
        <f t="shared" si="191"/>
        <v>1565.7700000000004</v>
      </c>
      <c r="J618" s="183"/>
      <c r="K618" s="153">
        <f t="shared" si="192"/>
        <v>249.85000000000014</v>
      </c>
      <c r="L618" s="47"/>
      <c r="M618" s="47"/>
      <c r="N618" s="41">
        <f t="shared" si="193"/>
        <v>25.2</v>
      </c>
      <c r="O618" s="50">
        <f t="shared" si="194"/>
        <v>1590.9700000000005</v>
      </c>
      <c r="P618" s="51">
        <f t="shared" si="195"/>
        <v>613</v>
      </c>
      <c r="Q618" s="44">
        <f t="shared" si="196"/>
        <v>0</v>
      </c>
      <c r="R618" s="44">
        <f t="shared" si="197"/>
        <v>0</v>
      </c>
      <c r="S618" s="44">
        <f t="shared" si="198"/>
        <v>0</v>
      </c>
      <c r="T618" s="44">
        <f t="shared" si="199"/>
        <v>0</v>
      </c>
      <c r="U618" s="44">
        <f t="shared" si="200"/>
        <v>0</v>
      </c>
      <c r="V618" s="44">
        <f t="shared" si="201"/>
        <v>0</v>
      </c>
      <c r="W618" s="45"/>
      <c r="X618" s="44">
        <f t="shared" si="202"/>
        <v>0</v>
      </c>
      <c r="Y618" s="44">
        <f t="shared" si="203"/>
        <v>0</v>
      </c>
      <c r="Z618" s="44">
        <f t="shared" si="204"/>
        <v>0</v>
      </c>
      <c r="AA618" s="44">
        <f t="shared" si="205"/>
        <v>0</v>
      </c>
      <c r="AB618" s="44">
        <f t="shared" si="206"/>
        <v>0</v>
      </c>
      <c r="AC618" s="44">
        <f t="shared" si="207"/>
        <v>0</v>
      </c>
      <c r="AD618" s="44">
        <f t="shared" si="208"/>
        <v>0</v>
      </c>
    </row>
    <row r="619" spans="1:30" x14ac:dyDescent="0.2">
      <c r="A619" s="182">
        <v>614</v>
      </c>
      <c r="B619" s="93"/>
      <c r="C619" s="48"/>
      <c r="D619" s="39" t="str">
        <f t="shared" si="190"/>
        <v/>
      </c>
      <c r="E619" s="92"/>
      <c r="F619" s="188"/>
      <c r="G619" s="110"/>
      <c r="H619" s="47"/>
      <c r="I619" s="49">
        <f t="shared" si="191"/>
        <v>1565.7700000000004</v>
      </c>
      <c r="J619" s="183"/>
      <c r="K619" s="153">
        <f t="shared" si="192"/>
        <v>249.85000000000014</v>
      </c>
      <c r="L619" s="47"/>
      <c r="M619" s="47"/>
      <c r="N619" s="41">
        <f t="shared" si="193"/>
        <v>25.2</v>
      </c>
      <c r="O619" s="50">
        <f t="shared" si="194"/>
        <v>1590.9700000000005</v>
      </c>
      <c r="P619" s="51">
        <f t="shared" si="195"/>
        <v>614</v>
      </c>
      <c r="Q619" s="44">
        <f t="shared" si="196"/>
        <v>0</v>
      </c>
      <c r="R619" s="44">
        <f t="shared" si="197"/>
        <v>0</v>
      </c>
      <c r="S619" s="44">
        <f t="shared" si="198"/>
        <v>0</v>
      </c>
      <c r="T619" s="44">
        <f t="shared" si="199"/>
        <v>0</v>
      </c>
      <c r="U619" s="44">
        <f t="shared" si="200"/>
        <v>0</v>
      </c>
      <c r="V619" s="44">
        <f t="shared" si="201"/>
        <v>0</v>
      </c>
      <c r="W619" s="45"/>
      <c r="X619" s="44">
        <f t="shared" si="202"/>
        <v>0</v>
      </c>
      <c r="Y619" s="44">
        <f t="shared" si="203"/>
        <v>0</v>
      </c>
      <c r="Z619" s="44">
        <f t="shared" si="204"/>
        <v>0</v>
      </c>
      <c r="AA619" s="44">
        <f t="shared" si="205"/>
        <v>0</v>
      </c>
      <c r="AB619" s="44">
        <f t="shared" si="206"/>
        <v>0</v>
      </c>
      <c r="AC619" s="44">
        <f t="shared" si="207"/>
        <v>0</v>
      </c>
      <c r="AD619" s="44">
        <f t="shared" si="208"/>
        <v>0</v>
      </c>
    </row>
    <row r="620" spans="1:30" x14ac:dyDescent="0.2">
      <c r="A620" s="182">
        <v>615</v>
      </c>
      <c r="B620" s="93"/>
      <c r="C620" s="48"/>
      <c r="D620" s="39" t="str">
        <f t="shared" si="190"/>
        <v/>
      </c>
      <c r="E620" s="92"/>
      <c r="F620" s="188"/>
      <c r="G620" s="110"/>
      <c r="H620" s="47"/>
      <c r="I620" s="49">
        <f t="shared" si="191"/>
        <v>1565.7700000000004</v>
      </c>
      <c r="J620" s="183"/>
      <c r="K620" s="153">
        <f t="shared" si="192"/>
        <v>249.85000000000014</v>
      </c>
      <c r="L620" s="47"/>
      <c r="M620" s="47"/>
      <c r="N620" s="41">
        <f t="shared" si="193"/>
        <v>25.2</v>
      </c>
      <c r="O620" s="50">
        <f t="shared" si="194"/>
        <v>1590.9700000000005</v>
      </c>
      <c r="P620" s="51">
        <f t="shared" si="195"/>
        <v>615</v>
      </c>
      <c r="Q620" s="44">
        <f t="shared" si="196"/>
        <v>0</v>
      </c>
      <c r="R620" s="44">
        <f t="shared" si="197"/>
        <v>0</v>
      </c>
      <c r="S620" s="44">
        <f t="shared" si="198"/>
        <v>0</v>
      </c>
      <c r="T620" s="44">
        <f t="shared" si="199"/>
        <v>0</v>
      </c>
      <c r="U620" s="44">
        <f t="shared" si="200"/>
        <v>0</v>
      </c>
      <c r="V620" s="44">
        <f t="shared" si="201"/>
        <v>0</v>
      </c>
      <c r="W620" s="45"/>
      <c r="X620" s="44">
        <f t="shared" si="202"/>
        <v>0</v>
      </c>
      <c r="Y620" s="44">
        <f t="shared" si="203"/>
        <v>0</v>
      </c>
      <c r="Z620" s="44">
        <f t="shared" si="204"/>
        <v>0</v>
      </c>
      <c r="AA620" s="44">
        <f t="shared" si="205"/>
        <v>0</v>
      </c>
      <c r="AB620" s="44">
        <f t="shared" si="206"/>
        <v>0</v>
      </c>
      <c r="AC620" s="44">
        <f t="shared" si="207"/>
        <v>0</v>
      </c>
      <c r="AD620" s="44">
        <f t="shared" si="208"/>
        <v>0</v>
      </c>
    </row>
    <row r="621" spans="1:30" x14ac:dyDescent="0.2">
      <c r="A621" s="182">
        <v>616</v>
      </c>
      <c r="B621" s="93"/>
      <c r="C621" s="48"/>
      <c r="D621" s="39" t="str">
        <f t="shared" si="190"/>
        <v/>
      </c>
      <c r="E621" s="92"/>
      <c r="F621" s="188"/>
      <c r="G621" s="110"/>
      <c r="H621" s="47"/>
      <c r="I621" s="49">
        <f t="shared" si="191"/>
        <v>1565.7700000000004</v>
      </c>
      <c r="J621" s="183"/>
      <c r="K621" s="153">
        <f t="shared" si="192"/>
        <v>249.85000000000014</v>
      </c>
      <c r="L621" s="47"/>
      <c r="M621" s="47"/>
      <c r="N621" s="41">
        <f t="shared" si="193"/>
        <v>25.2</v>
      </c>
      <c r="O621" s="50">
        <f t="shared" si="194"/>
        <v>1590.9700000000005</v>
      </c>
      <c r="P621" s="51">
        <f t="shared" si="195"/>
        <v>616</v>
      </c>
      <c r="Q621" s="44">
        <f t="shared" si="196"/>
        <v>0</v>
      </c>
      <c r="R621" s="44">
        <f t="shared" si="197"/>
        <v>0</v>
      </c>
      <c r="S621" s="44">
        <f t="shared" si="198"/>
        <v>0</v>
      </c>
      <c r="T621" s="44">
        <f t="shared" si="199"/>
        <v>0</v>
      </c>
      <c r="U621" s="44">
        <f t="shared" si="200"/>
        <v>0</v>
      </c>
      <c r="V621" s="44">
        <f t="shared" si="201"/>
        <v>0</v>
      </c>
      <c r="W621" s="45"/>
      <c r="X621" s="44">
        <f t="shared" si="202"/>
        <v>0</v>
      </c>
      <c r="Y621" s="44">
        <f t="shared" si="203"/>
        <v>0</v>
      </c>
      <c r="Z621" s="44">
        <f t="shared" si="204"/>
        <v>0</v>
      </c>
      <c r="AA621" s="44">
        <f t="shared" si="205"/>
        <v>0</v>
      </c>
      <c r="AB621" s="44">
        <f t="shared" si="206"/>
        <v>0</v>
      </c>
      <c r="AC621" s="44">
        <f t="shared" si="207"/>
        <v>0</v>
      </c>
      <c r="AD621" s="44">
        <f t="shared" si="208"/>
        <v>0</v>
      </c>
    </row>
    <row r="622" spans="1:30" x14ac:dyDescent="0.2">
      <c r="A622" s="182">
        <v>617</v>
      </c>
      <c r="B622" s="93"/>
      <c r="C622" s="48"/>
      <c r="D622" s="39" t="str">
        <f t="shared" si="190"/>
        <v/>
      </c>
      <c r="E622" s="92"/>
      <c r="F622" s="188"/>
      <c r="G622" s="110"/>
      <c r="H622" s="47"/>
      <c r="I622" s="49">
        <f t="shared" si="191"/>
        <v>1565.7700000000004</v>
      </c>
      <c r="J622" s="183"/>
      <c r="K622" s="153">
        <f t="shared" si="192"/>
        <v>249.85000000000014</v>
      </c>
      <c r="L622" s="47"/>
      <c r="M622" s="47"/>
      <c r="N622" s="41">
        <f t="shared" si="193"/>
        <v>25.2</v>
      </c>
      <c r="O622" s="50">
        <f t="shared" si="194"/>
        <v>1590.9700000000005</v>
      </c>
      <c r="P622" s="51">
        <f t="shared" si="195"/>
        <v>617</v>
      </c>
      <c r="Q622" s="44">
        <f t="shared" si="196"/>
        <v>0</v>
      </c>
      <c r="R622" s="44">
        <f t="shared" si="197"/>
        <v>0</v>
      </c>
      <c r="S622" s="44">
        <f t="shared" si="198"/>
        <v>0</v>
      </c>
      <c r="T622" s="44">
        <f t="shared" si="199"/>
        <v>0</v>
      </c>
      <c r="U622" s="44">
        <f t="shared" si="200"/>
        <v>0</v>
      </c>
      <c r="V622" s="44">
        <f t="shared" si="201"/>
        <v>0</v>
      </c>
      <c r="W622" s="45"/>
      <c r="X622" s="44">
        <f t="shared" si="202"/>
        <v>0</v>
      </c>
      <c r="Y622" s="44">
        <f t="shared" si="203"/>
        <v>0</v>
      </c>
      <c r="Z622" s="44">
        <f t="shared" si="204"/>
        <v>0</v>
      </c>
      <c r="AA622" s="44">
        <f t="shared" si="205"/>
        <v>0</v>
      </c>
      <c r="AB622" s="44">
        <f t="shared" si="206"/>
        <v>0</v>
      </c>
      <c r="AC622" s="44">
        <f t="shared" si="207"/>
        <v>0</v>
      </c>
      <c r="AD622" s="44">
        <f t="shared" si="208"/>
        <v>0</v>
      </c>
    </row>
    <row r="623" spans="1:30" x14ac:dyDescent="0.2">
      <c r="A623" s="182">
        <v>618</v>
      </c>
      <c r="B623" s="93"/>
      <c r="C623" s="48"/>
      <c r="D623" s="39" t="str">
        <f t="shared" si="190"/>
        <v/>
      </c>
      <c r="E623" s="92"/>
      <c r="F623" s="188"/>
      <c r="G623" s="110"/>
      <c r="H623" s="47"/>
      <c r="I623" s="49">
        <f t="shared" si="191"/>
        <v>1565.7700000000004</v>
      </c>
      <c r="J623" s="183"/>
      <c r="K623" s="153">
        <f t="shared" si="192"/>
        <v>249.85000000000014</v>
      </c>
      <c r="L623" s="47"/>
      <c r="M623" s="47"/>
      <c r="N623" s="41">
        <f t="shared" si="193"/>
        <v>25.2</v>
      </c>
      <c r="O623" s="50">
        <f t="shared" si="194"/>
        <v>1590.9700000000005</v>
      </c>
      <c r="P623" s="51">
        <f t="shared" si="195"/>
        <v>618</v>
      </c>
      <c r="Q623" s="44">
        <f t="shared" si="196"/>
        <v>0</v>
      </c>
      <c r="R623" s="44">
        <f t="shared" si="197"/>
        <v>0</v>
      </c>
      <c r="S623" s="44">
        <f t="shared" si="198"/>
        <v>0</v>
      </c>
      <c r="T623" s="44">
        <f t="shared" si="199"/>
        <v>0</v>
      </c>
      <c r="U623" s="44">
        <f t="shared" si="200"/>
        <v>0</v>
      </c>
      <c r="V623" s="44">
        <f t="shared" si="201"/>
        <v>0</v>
      </c>
      <c r="W623" s="45"/>
      <c r="X623" s="44">
        <f t="shared" si="202"/>
        <v>0</v>
      </c>
      <c r="Y623" s="44">
        <f t="shared" si="203"/>
        <v>0</v>
      </c>
      <c r="Z623" s="44">
        <f t="shared" si="204"/>
        <v>0</v>
      </c>
      <c r="AA623" s="44">
        <f t="shared" si="205"/>
        <v>0</v>
      </c>
      <c r="AB623" s="44">
        <f t="shared" si="206"/>
        <v>0</v>
      </c>
      <c r="AC623" s="44">
        <f t="shared" si="207"/>
        <v>0</v>
      </c>
      <c r="AD623" s="44">
        <f t="shared" si="208"/>
        <v>0</v>
      </c>
    </row>
    <row r="624" spans="1:30" x14ac:dyDescent="0.2">
      <c r="A624" s="182">
        <v>619</v>
      </c>
      <c r="B624" s="93"/>
      <c r="C624" s="48"/>
      <c r="D624" s="39" t="str">
        <f t="shared" si="190"/>
        <v/>
      </c>
      <c r="E624" s="92"/>
      <c r="F624" s="188"/>
      <c r="G624" s="110"/>
      <c r="H624" s="47"/>
      <c r="I624" s="49">
        <f t="shared" si="191"/>
        <v>1565.7700000000004</v>
      </c>
      <c r="J624" s="183"/>
      <c r="K624" s="153">
        <f t="shared" si="192"/>
        <v>249.85000000000014</v>
      </c>
      <c r="L624" s="47"/>
      <c r="M624" s="47"/>
      <c r="N624" s="41">
        <f t="shared" si="193"/>
        <v>25.2</v>
      </c>
      <c r="O624" s="50">
        <f t="shared" si="194"/>
        <v>1590.9700000000005</v>
      </c>
      <c r="P624" s="51">
        <f t="shared" si="195"/>
        <v>619</v>
      </c>
      <c r="Q624" s="44">
        <f t="shared" si="196"/>
        <v>0</v>
      </c>
      <c r="R624" s="44">
        <f t="shared" si="197"/>
        <v>0</v>
      </c>
      <c r="S624" s="44">
        <f t="shared" si="198"/>
        <v>0</v>
      </c>
      <c r="T624" s="44">
        <f t="shared" si="199"/>
        <v>0</v>
      </c>
      <c r="U624" s="44">
        <f t="shared" si="200"/>
        <v>0</v>
      </c>
      <c r="V624" s="44">
        <f t="shared" si="201"/>
        <v>0</v>
      </c>
      <c r="W624" s="45"/>
      <c r="X624" s="44">
        <f t="shared" si="202"/>
        <v>0</v>
      </c>
      <c r="Y624" s="44">
        <f t="shared" si="203"/>
        <v>0</v>
      </c>
      <c r="Z624" s="44">
        <f t="shared" si="204"/>
        <v>0</v>
      </c>
      <c r="AA624" s="44">
        <f t="shared" si="205"/>
        <v>0</v>
      </c>
      <c r="AB624" s="44">
        <f t="shared" si="206"/>
        <v>0</v>
      </c>
      <c r="AC624" s="44">
        <f t="shared" si="207"/>
        <v>0</v>
      </c>
      <c r="AD624" s="44">
        <f t="shared" si="208"/>
        <v>0</v>
      </c>
    </row>
    <row r="625" spans="1:30" x14ac:dyDescent="0.2">
      <c r="A625" s="182">
        <v>620</v>
      </c>
      <c r="B625" s="93"/>
      <c r="C625" s="48"/>
      <c r="D625" s="39" t="str">
        <f t="shared" si="190"/>
        <v/>
      </c>
      <c r="E625" s="92"/>
      <c r="F625" s="188"/>
      <c r="G625" s="110"/>
      <c r="H625" s="47"/>
      <c r="I625" s="49">
        <f t="shared" si="191"/>
        <v>1565.7700000000004</v>
      </c>
      <c r="J625" s="183"/>
      <c r="K625" s="153">
        <f t="shared" si="192"/>
        <v>249.85000000000014</v>
      </c>
      <c r="L625" s="47"/>
      <c r="M625" s="47"/>
      <c r="N625" s="41">
        <f t="shared" si="193"/>
        <v>25.2</v>
      </c>
      <c r="O625" s="50">
        <f t="shared" si="194"/>
        <v>1590.9700000000005</v>
      </c>
      <c r="P625" s="51">
        <f t="shared" si="195"/>
        <v>620</v>
      </c>
      <c r="Q625" s="44">
        <f t="shared" si="196"/>
        <v>0</v>
      </c>
      <c r="R625" s="44">
        <f t="shared" si="197"/>
        <v>0</v>
      </c>
      <c r="S625" s="44">
        <f t="shared" si="198"/>
        <v>0</v>
      </c>
      <c r="T625" s="44">
        <f t="shared" si="199"/>
        <v>0</v>
      </c>
      <c r="U625" s="44">
        <f t="shared" si="200"/>
        <v>0</v>
      </c>
      <c r="V625" s="44">
        <f t="shared" si="201"/>
        <v>0</v>
      </c>
      <c r="W625" s="45"/>
      <c r="X625" s="44">
        <f t="shared" si="202"/>
        <v>0</v>
      </c>
      <c r="Y625" s="44">
        <f t="shared" si="203"/>
        <v>0</v>
      </c>
      <c r="Z625" s="44">
        <f t="shared" si="204"/>
        <v>0</v>
      </c>
      <c r="AA625" s="44">
        <f t="shared" si="205"/>
        <v>0</v>
      </c>
      <c r="AB625" s="44">
        <f t="shared" si="206"/>
        <v>0</v>
      </c>
      <c r="AC625" s="44">
        <f t="shared" si="207"/>
        <v>0</v>
      </c>
      <c r="AD625" s="44">
        <f t="shared" si="208"/>
        <v>0</v>
      </c>
    </row>
    <row r="626" spans="1:30" x14ac:dyDescent="0.2">
      <c r="A626" s="182">
        <v>621</v>
      </c>
      <c r="B626" s="93"/>
      <c r="C626" s="48"/>
      <c r="D626" s="39" t="str">
        <f t="shared" si="190"/>
        <v/>
      </c>
      <c r="E626" s="92"/>
      <c r="F626" s="188"/>
      <c r="G626" s="110"/>
      <c r="H626" s="47"/>
      <c r="I626" s="49">
        <f t="shared" si="191"/>
        <v>1565.7700000000004</v>
      </c>
      <c r="J626" s="183"/>
      <c r="K626" s="153">
        <f t="shared" si="192"/>
        <v>249.85000000000014</v>
      </c>
      <c r="L626" s="47"/>
      <c r="M626" s="47"/>
      <c r="N626" s="41">
        <f t="shared" si="193"/>
        <v>25.2</v>
      </c>
      <c r="O626" s="50">
        <f t="shared" si="194"/>
        <v>1590.9700000000005</v>
      </c>
      <c r="P626" s="51">
        <f t="shared" si="195"/>
        <v>621</v>
      </c>
      <c r="Q626" s="44">
        <f t="shared" si="196"/>
        <v>0</v>
      </c>
      <c r="R626" s="44">
        <f t="shared" si="197"/>
        <v>0</v>
      </c>
      <c r="S626" s="44">
        <f t="shared" si="198"/>
        <v>0</v>
      </c>
      <c r="T626" s="44">
        <f t="shared" si="199"/>
        <v>0</v>
      </c>
      <c r="U626" s="44">
        <f t="shared" si="200"/>
        <v>0</v>
      </c>
      <c r="V626" s="44">
        <f t="shared" si="201"/>
        <v>0</v>
      </c>
      <c r="W626" s="45"/>
      <c r="X626" s="44">
        <f t="shared" si="202"/>
        <v>0</v>
      </c>
      <c r="Y626" s="44">
        <f t="shared" si="203"/>
        <v>0</v>
      </c>
      <c r="Z626" s="44">
        <f t="shared" si="204"/>
        <v>0</v>
      </c>
      <c r="AA626" s="44">
        <f t="shared" si="205"/>
        <v>0</v>
      </c>
      <c r="AB626" s="44">
        <f t="shared" si="206"/>
        <v>0</v>
      </c>
      <c r="AC626" s="44">
        <f t="shared" si="207"/>
        <v>0</v>
      </c>
      <c r="AD626" s="44">
        <f t="shared" si="208"/>
        <v>0</v>
      </c>
    </row>
    <row r="627" spans="1:30" x14ac:dyDescent="0.2">
      <c r="A627" s="182">
        <v>622</v>
      </c>
      <c r="B627" s="93"/>
      <c r="C627" s="48"/>
      <c r="D627" s="39" t="str">
        <f t="shared" si="190"/>
        <v/>
      </c>
      <c r="E627" s="92"/>
      <c r="F627" s="188"/>
      <c r="G627" s="110"/>
      <c r="H627" s="47"/>
      <c r="I627" s="49">
        <f t="shared" si="191"/>
        <v>1565.7700000000004</v>
      </c>
      <c r="J627" s="183"/>
      <c r="K627" s="153">
        <f t="shared" si="192"/>
        <v>249.85000000000014</v>
      </c>
      <c r="L627" s="47"/>
      <c r="M627" s="47"/>
      <c r="N627" s="41">
        <f t="shared" si="193"/>
        <v>25.2</v>
      </c>
      <c r="O627" s="50">
        <f t="shared" si="194"/>
        <v>1590.9700000000005</v>
      </c>
      <c r="P627" s="51">
        <f t="shared" si="195"/>
        <v>622</v>
      </c>
      <c r="Q627" s="44">
        <f t="shared" si="196"/>
        <v>0</v>
      </c>
      <c r="R627" s="44">
        <f t="shared" si="197"/>
        <v>0</v>
      </c>
      <c r="S627" s="44">
        <f t="shared" si="198"/>
        <v>0</v>
      </c>
      <c r="T627" s="44">
        <f t="shared" si="199"/>
        <v>0</v>
      </c>
      <c r="U627" s="44">
        <f t="shared" si="200"/>
        <v>0</v>
      </c>
      <c r="V627" s="44">
        <f t="shared" si="201"/>
        <v>0</v>
      </c>
      <c r="W627" s="45"/>
      <c r="X627" s="44">
        <f t="shared" si="202"/>
        <v>0</v>
      </c>
      <c r="Y627" s="44">
        <f t="shared" si="203"/>
        <v>0</v>
      </c>
      <c r="Z627" s="44">
        <f t="shared" si="204"/>
        <v>0</v>
      </c>
      <c r="AA627" s="44">
        <f t="shared" si="205"/>
        <v>0</v>
      </c>
      <c r="AB627" s="44">
        <f t="shared" si="206"/>
        <v>0</v>
      </c>
      <c r="AC627" s="44">
        <f t="shared" si="207"/>
        <v>0</v>
      </c>
      <c r="AD627" s="44">
        <f t="shared" si="208"/>
        <v>0</v>
      </c>
    </row>
    <row r="628" spans="1:30" x14ac:dyDescent="0.2">
      <c r="A628" s="182">
        <v>623</v>
      </c>
      <c r="B628" s="93"/>
      <c r="C628" s="48"/>
      <c r="D628" s="39" t="str">
        <f t="shared" si="190"/>
        <v/>
      </c>
      <c r="E628" s="92"/>
      <c r="F628" s="188"/>
      <c r="G628" s="110"/>
      <c r="H628" s="47"/>
      <c r="I628" s="49">
        <f t="shared" si="191"/>
        <v>1565.7700000000004</v>
      </c>
      <c r="J628" s="183"/>
      <c r="K628" s="153">
        <f t="shared" si="192"/>
        <v>249.85000000000014</v>
      </c>
      <c r="L628" s="47"/>
      <c r="M628" s="47"/>
      <c r="N628" s="41">
        <f t="shared" si="193"/>
        <v>25.2</v>
      </c>
      <c r="O628" s="50">
        <f t="shared" si="194"/>
        <v>1590.9700000000005</v>
      </c>
      <c r="P628" s="51">
        <f t="shared" si="195"/>
        <v>623</v>
      </c>
      <c r="Q628" s="44">
        <f t="shared" si="196"/>
        <v>0</v>
      </c>
      <c r="R628" s="44">
        <f t="shared" si="197"/>
        <v>0</v>
      </c>
      <c r="S628" s="44">
        <f t="shared" si="198"/>
        <v>0</v>
      </c>
      <c r="T628" s="44">
        <f t="shared" si="199"/>
        <v>0</v>
      </c>
      <c r="U628" s="44">
        <f t="shared" si="200"/>
        <v>0</v>
      </c>
      <c r="V628" s="44">
        <f t="shared" si="201"/>
        <v>0</v>
      </c>
      <c r="W628" s="45"/>
      <c r="X628" s="44">
        <f t="shared" si="202"/>
        <v>0</v>
      </c>
      <c r="Y628" s="44">
        <f t="shared" si="203"/>
        <v>0</v>
      </c>
      <c r="Z628" s="44">
        <f t="shared" si="204"/>
        <v>0</v>
      </c>
      <c r="AA628" s="44">
        <f t="shared" si="205"/>
        <v>0</v>
      </c>
      <c r="AB628" s="44">
        <f t="shared" si="206"/>
        <v>0</v>
      </c>
      <c r="AC628" s="44">
        <f t="shared" si="207"/>
        <v>0</v>
      </c>
      <c r="AD628" s="44">
        <f t="shared" si="208"/>
        <v>0</v>
      </c>
    </row>
    <row r="629" spans="1:30" x14ac:dyDescent="0.2">
      <c r="A629" s="182">
        <v>624</v>
      </c>
      <c r="B629" s="93"/>
      <c r="C629" s="48"/>
      <c r="D629" s="39" t="str">
        <f t="shared" si="190"/>
        <v/>
      </c>
      <c r="E629" s="92"/>
      <c r="F629" s="188"/>
      <c r="G629" s="110"/>
      <c r="H629" s="47"/>
      <c r="I629" s="49">
        <f t="shared" si="191"/>
        <v>1565.7700000000004</v>
      </c>
      <c r="J629" s="183"/>
      <c r="K629" s="153">
        <f t="shared" si="192"/>
        <v>249.85000000000014</v>
      </c>
      <c r="L629" s="47"/>
      <c r="M629" s="47"/>
      <c r="N629" s="41">
        <f t="shared" si="193"/>
        <v>25.2</v>
      </c>
      <c r="O629" s="50">
        <f t="shared" si="194"/>
        <v>1590.9700000000005</v>
      </c>
      <c r="P629" s="51">
        <f t="shared" si="195"/>
        <v>624</v>
      </c>
      <c r="Q629" s="44">
        <f t="shared" si="196"/>
        <v>0</v>
      </c>
      <c r="R629" s="44">
        <f t="shared" si="197"/>
        <v>0</v>
      </c>
      <c r="S629" s="44">
        <f t="shared" si="198"/>
        <v>0</v>
      </c>
      <c r="T629" s="44">
        <f t="shared" si="199"/>
        <v>0</v>
      </c>
      <c r="U629" s="44">
        <f t="shared" si="200"/>
        <v>0</v>
      </c>
      <c r="V629" s="44">
        <f t="shared" si="201"/>
        <v>0</v>
      </c>
      <c r="W629" s="45"/>
      <c r="X629" s="44">
        <f t="shared" si="202"/>
        <v>0</v>
      </c>
      <c r="Y629" s="44">
        <f t="shared" si="203"/>
        <v>0</v>
      </c>
      <c r="Z629" s="44">
        <f t="shared" si="204"/>
        <v>0</v>
      </c>
      <c r="AA629" s="44">
        <f t="shared" si="205"/>
        <v>0</v>
      </c>
      <c r="AB629" s="44">
        <f t="shared" si="206"/>
        <v>0</v>
      </c>
      <c r="AC629" s="44">
        <f t="shared" si="207"/>
        <v>0</v>
      </c>
      <c r="AD629" s="44">
        <f t="shared" si="208"/>
        <v>0</v>
      </c>
    </row>
    <row r="630" spans="1:30" x14ac:dyDescent="0.2">
      <c r="A630" s="182">
        <v>625</v>
      </c>
      <c r="B630" s="93"/>
      <c r="C630" s="48"/>
      <c r="D630" s="39" t="str">
        <f t="shared" si="190"/>
        <v/>
      </c>
      <c r="E630" s="92"/>
      <c r="F630" s="188"/>
      <c r="G630" s="110"/>
      <c r="H630" s="47"/>
      <c r="I630" s="49">
        <f t="shared" si="191"/>
        <v>1565.7700000000004</v>
      </c>
      <c r="J630" s="183"/>
      <c r="K630" s="153">
        <f t="shared" si="192"/>
        <v>249.85000000000014</v>
      </c>
      <c r="L630" s="47"/>
      <c r="M630" s="47"/>
      <c r="N630" s="41">
        <f t="shared" si="193"/>
        <v>25.2</v>
      </c>
      <c r="O630" s="50">
        <f t="shared" si="194"/>
        <v>1590.9700000000005</v>
      </c>
      <c r="P630" s="51">
        <f t="shared" si="195"/>
        <v>625</v>
      </c>
      <c r="Q630" s="44">
        <f t="shared" si="196"/>
        <v>0</v>
      </c>
      <c r="R630" s="44">
        <f t="shared" si="197"/>
        <v>0</v>
      </c>
      <c r="S630" s="44">
        <f t="shared" si="198"/>
        <v>0</v>
      </c>
      <c r="T630" s="44">
        <f t="shared" si="199"/>
        <v>0</v>
      </c>
      <c r="U630" s="44">
        <f t="shared" si="200"/>
        <v>0</v>
      </c>
      <c r="V630" s="44">
        <f t="shared" si="201"/>
        <v>0</v>
      </c>
      <c r="W630" s="45"/>
      <c r="X630" s="44">
        <f t="shared" si="202"/>
        <v>0</v>
      </c>
      <c r="Y630" s="44">
        <f t="shared" si="203"/>
        <v>0</v>
      </c>
      <c r="Z630" s="44">
        <f t="shared" si="204"/>
        <v>0</v>
      </c>
      <c r="AA630" s="44">
        <f t="shared" si="205"/>
        <v>0</v>
      </c>
      <c r="AB630" s="44">
        <f t="shared" si="206"/>
        <v>0</v>
      </c>
      <c r="AC630" s="44">
        <f t="shared" si="207"/>
        <v>0</v>
      </c>
      <c r="AD630" s="44">
        <f t="shared" si="208"/>
        <v>0</v>
      </c>
    </row>
    <row r="631" spans="1:30" x14ac:dyDescent="0.2">
      <c r="A631" s="182">
        <v>626</v>
      </c>
      <c r="B631" s="93"/>
      <c r="C631" s="48"/>
      <c r="D631" s="39" t="str">
        <f t="shared" si="190"/>
        <v/>
      </c>
      <c r="E631" s="92"/>
      <c r="F631" s="188"/>
      <c r="G631" s="110"/>
      <c r="H631" s="47"/>
      <c r="I631" s="49">
        <f t="shared" si="191"/>
        <v>1565.7700000000004</v>
      </c>
      <c r="J631" s="183"/>
      <c r="K631" s="153">
        <f t="shared" si="192"/>
        <v>249.85000000000014</v>
      </c>
      <c r="L631" s="47"/>
      <c r="M631" s="47"/>
      <c r="N631" s="41">
        <f t="shared" si="193"/>
        <v>25.2</v>
      </c>
      <c r="O631" s="50">
        <f t="shared" si="194"/>
        <v>1590.9700000000005</v>
      </c>
      <c r="P631" s="51">
        <f t="shared" si="195"/>
        <v>626</v>
      </c>
      <c r="Q631" s="44">
        <f t="shared" si="196"/>
        <v>0</v>
      </c>
      <c r="R631" s="44">
        <f t="shared" si="197"/>
        <v>0</v>
      </c>
      <c r="S631" s="44">
        <f t="shared" si="198"/>
        <v>0</v>
      </c>
      <c r="T631" s="44">
        <f t="shared" si="199"/>
        <v>0</v>
      </c>
      <c r="U631" s="44">
        <f t="shared" si="200"/>
        <v>0</v>
      </c>
      <c r="V631" s="44">
        <f t="shared" si="201"/>
        <v>0</v>
      </c>
      <c r="W631" s="45"/>
      <c r="X631" s="44">
        <f t="shared" si="202"/>
        <v>0</v>
      </c>
      <c r="Y631" s="44">
        <f t="shared" si="203"/>
        <v>0</v>
      </c>
      <c r="Z631" s="44">
        <f t="shared" si="204"/>
        <v>0</v>
      </c>
      <c r="AA631" s="44">
        <f t="shared" si="205"/>
        <v>0</v>
      </c>
      <c r="AB631" s="44">
        <f t="shared" si="206"/>
        <v>0</v>
      </c>
      <c r="AC631" s="44">
        <f t="shared" si="207"/>
        <v>0</v>
      </c>
      <c r="AD631" s="44">
        <f t="shared" si="208"/>
        <v>0</v>
      </c>
    </row>
    <row r="632" spans="1:30" x14ac:dyDescent="0.2">
      <c r="A632" s="182">
        <v>627</v>
      </c>
      <c r="B632" s="93"/>
      <c r="C632" s="48"/>
      <c r="D632" s="39" t="str">
        <f t="shared" si="190"/>
        <v/>
      </c>
      <c r="E632" s="92"/>
      <c r="F632" s="188"/>
      <c r="G632" s="110"/>
      <c r="H632" s="47"/>
      <c r="I632" s="49">
        <f t="shared" si="191"/>
        <v>1565.7700000000004</v>
      </c>
      <c r="J632" s="183"/>
      <c r="K632" s="153">
        <f t="shared" si="192"/>
        <v>249.85000000000014</v>
      </c>
      <c r="L632" s="47"/>
      <c r="M632" s="47"/>
      <c r="N632" s="41">
        <f t="shared" si="193"/>
        <v>25.2</v>
      </c>
      <c r="O632" s="50">
        <f t="shared" si="194"/>
        <v>1590.9700000000005</v>
      </c>
      <c r="P632" s="51">
        <f t="shared" si="195"/>
        <v>627</v>
      </c>
      <c r="Q632" s="44">
        <f t="shared" si="196"/>
        <v>0</v>
      </c>
      <c r="R632" s="44">
        <f t="shared" si="197"/>
        <v>0</v>
      </c>
      <c r="S632" s="44">
        <f t="shared" si="198"/>
        <v>0</v>
      </c>
      <c r="T632" s="44">
        <f t="shared" si="199"/>
        <v>0</v>
      </c>
      <c r="U632" s="44">
        <f t="shared" si="200"/>
        <v>0</v>
      </c>
      <c r="V632" s="44">
        <f t="shared" si="201"/>
        <v>0</v>
      </c>
      <c r="W632" s="45"/>
      <c r="X632" s="44">
        <f t="shared" si="202"/>
        <v>0</v>
      </c>
      <c r="Y632" s="44">
        <f t="shared" si="203"/>
        <v>0</v>
      </c>
      <c r="Z632" s="44">
        <f t="shared" si="204"/>
        <v>0</v>
      </c>
      <c r="AA632" s="44">
        <f t="shared" si="205"/>
        <v>0</v>
      </c>
      <c r="AB632" s="44">
        <f t="shared" si="206"/>
        <v>0</v>
      </c>
      <c r="AC632" s="44">
        <f t="shared" si="207"/>
        <v>0</v>
      </c>
      <c r="AD632" s="44">
        <f t="shared" si="208"/>
        <v>0</v>
      </c>
    </row>
    <row r="633" spans="1:30" x14ac:dyDescent="0.2">
      <c r="A633" s="182">
        <v>628</v>
      </c>
      <c r="B633" s="93"/>
      <c r="C633" s="48"/>
      <c r="D633" s="39" t="str">
        <f t="shared" si="190"/>
        <v/>
      </c>
      <c r="E633" s="92"/>
      <c r="F633" s="188"/>
      <c r="G633" s="110"/>
      <c r="H633" s="47"/>
      <c r="I633" s="49">
        <f t="shared" si="191"/>
        <v>1565.7700000000004</v>
      </c>
      <c r="J633" s="183"/>
      <c r="K633" s="153">
        <f t="shared" si="192"/>
        <v>249.85000000000014</v>
      </c>
      <c r="L633" s="47"/>
      <c r="M633" s="47"/>
      <c r="N633" s="41">
        <f t="shared" si="193"/>
        <v>25.2</v>
      </c>
      <c r="O633" s="50">
        <f t="shared" si="194"/>
        <v>1590.9700000000005</v>
      </c>
      <c r="P633" s="51">
        <f t="shared" si="195"/>
        <v>628</v>
      </c>
      <c r="Q633" s="44">
        <f t="shared" si="196"/>
        <v>0</v>
      </c>
      <c r="R633" s="44">
        <f t="shared" si="197"/>
        <v>0</v>
      </c>
      <c r="S633" s="44">
        <f t="shared" si="198"/>
        <v>0</v>
      </c>
      <c r="T633" s="44">
        <f t="shared" si="199"/>
        <v>0</v>
      </c>
      <c r="U633" s="44">
        <f t="shared" si="200"/>
        <v>0</v>
      </c>
      <c r="V633" s="44">
        <f t="shared" si="201"/>
        <v>0</v>
      </c>
      <c r="W633" s="45"/>
      <c r="X633" s="44">
        <f t="shared" si="202"/>
        <v>0</v>
      </c>
      <c r="Y633" s="44">
        <f t="shared" si="203"/>
        <v>0</v>
      </c>
      <c r="Z633" s="44">
        <f t="shared" si="204"/>
        <v>0</v>
      </c>
      <c r="AA633" s="44">
        <f t="shared" si="205"/>
        <v>0</v>
      </c>
      <c r="AB633" s="44">
        <f t="shared" si="206"/>
        <v>0</v>
      </c>
      <c r="AC633" s="44">
        <f t="shared" si="207"/>
        <v>0</v>
      </c>
      <c r="AD633" s="44">
        <f t="shared" si="208"/>
        <v>0</v>
      </c>
    </row>
    <row r="634" spans="1:30" x14ac:dyDescent="0.2">
      <c r="A634" s="182">
        <v>629</v>
      </c>
      <c r="B634" s="93"/>
      <c r="C634" s="48"/>
      <c r="D634" s="39" t="str">
        <f t="shared" si="190"/>
        <v/>
      </c>
      <c r="E634" s="92"/>
      <c r="F634" s="188"/>
      <c r="G634" s="110"/>
      <c r="H634" s="47"/>
      <c r="I634" s="49">
        <f t="shared" si="191"/>
        <v>1565.7700000000004</v>
      </c>
      <c r="J634" s="183"/>
      <c r="K634" s="153">
        <f t="shared" si="192"/>
        <v>249.85000000000014</v>
      </c>
      <c r="L634" s="47"/>
      <c r="M634" s="47"/>
      <c r="N634" s="41">
        <f t="shared" si="193"/>
        <v>25.2</v>
      </c>
      <c r="O634" s="50">
        <f t="shared" si="194"/>
        <v>1590.9700000000005</v>
      </c>
      <c r="P634" s="51">
        <f t="shared" si="195"/>
        <v>629</v>
      </c>
      <c r="Q634" s="44">
        <f t="shared" si="196"/>
        <v>0</v>
      </c>
      <c r="R634" s="44">
        <f t="shared" si="197"/>
        <v>0</v>
      </c>
      <c r="S634" s="44">
        <f t="shared" si="198"/>
        <v>0</v>
      </c>
      <c r="T634" s="44">
        <f t="shared" si="199"/>
        <v>0</v>
      </c>
      <c r="U634" s="44">
        <f t="shared" si="200"/>
        <v>0</v>
      </c>
      <c r="V634" s="44">
        <f t="shared" si="201"/>
        <v>0</v>
      </c>
      <c r="W634" s="45"/>
      <c r="X634" s="44">
        <f t="shared" si="202"/>
        <v>0</v>
      </c>
      <c r="Y634" s="44">
        <f t="shared" si="203"/>
        <v>0</v>
      </c>
      <c r="Z634" s="44">
        <f t="shared" si="204"/>
        <v>0</v>
      </c>
      <c r="AA634" s="44">
        <f t="shared" si="205"/>
        <v>0</v>
      </c>
      <c r="AB634" s="44">
        <f t="shared" si="206"/>
        <v>0</v>
      </c>
      <c r="AC634" s="44">
        <f t="shared" si="207"/>
        <v>0</v>
      </c>
      <c r="AD634" s="44">
        <f t="shared" si="208"/>
        <v>0</v>
      </c>
    </row>
    <row r="635" spans="1:30" x14ac:dyDescent="0.2">
      <c r="A635" s="182">
        <v>630</v>
      </c>
      <c r="B635" s="93"/>
      <c r="C635" s="48"/>
      <c r="D635" s="39" t="str">
        <f t="shared" ref="D635:D698" si="209">+IF((G635-H635+L635-M635)=(SUM(Q635:V635)-SUM(X635:AD635)),"","VENTILATION")</f>
        <v/>
      </c>
      <c r="E635" s="92"/>
      <c r="F635" s="188"/>
      <c r="G635" s="110"/>
      <c r="H635" s="47"/>
      <c r="I635" s="49">
        <f t="shared" ref="I635:I698" si="210">+G635-H635+I634</f>
        <v>1565.7700000000004</v>
      </c>
      <c r="J635" s="183"/>
      <c r="K635" s="153">
        <f t="shared" ref="K635:K698" si="211">IF(J635&lt;&gt;"",K634+G635-H635,K634)</f>
        <v>249.85000000000014</v>
      </c>
      <c r="L635" s="47"/>
      <c r="M635" s="47"/>
      <c r="N635" s="41">
        <f t="shared" ref="N635:N698" si="212">+L635-M635+N634</f>
        <v>25.2</v>
      </c>
      <c r="O635" s="50">
        <f t="shared" ref="O635:O698" si="213">+N635+I635</f>
        <v>1590.9700000000005</v>
      </c>
      <c r="P635" s="51">
        <f t="shared" ref="P635:P698" si="214">IF(ISBLANK(A635),"",A635)</f>
        <v>630</v>
      </c>
      <c r="Q635" s="44">
        <f t="shared" ref="Q635:Q698" si="215">IF(E635=8,SUM(G635+L635),0)</f>
        <v>0</v>
      </c>
      <c r="R635" s="44">
        <f t="shared" ref="R635:R698" si="216">IF(E635=9,SUM(G635+L635),0)</f>
        <v>0</v>
      </c>
      <c r="S635" s="44">
        <f t="shared" ref="S635:S698" si="217">IF(E635=10,SUM(G635+L635),0)</f>
        <v>0</v>
      </c>
      <c r="T635" s="44">
        <f t="shared" ref="T635:T698" si="218">IF(E635=11,SUM(G635+L635),0)</f>
        <v>0</v>
      </c>
      <c r="U635" s="44">
        <f t="shared" ref="U635:U698" si="219">IF(E635=12,SUM(G635+L635),0)</f>
        <v>0</v>
      </c>
      <c r="V635" s="44">
        <f t="shared" ref="V635:V698" si="220">IF(E635=13,SUM(G635+L635),0)</f>
        <v>0</v>
      </c>
      <c r="W635" s="45"/>
      <c r="X635" s="44">
        <f t="shared" ref="X635:X698" si="221">IF(E635=1,SUM(H635+M635),0)</f>
        <v>0</v>
      </c>
      <c r="Y635" s="44">
        <f t="shared" ref="Y635:Y698" si="222">IF(E635=2,SUM(H635+M635),0)</f>
        <v>0</v>
      </c>
      <c r="Z635" s="44">
        <f t="shared" ref="Z635:Z698" si="223">IF(E635=3,SUM(H635+M635),0)</f>
        <v>0</v>
      </c>
      <c r="AA635" s="44">
        <f t="shared" ref="AA635:AA698" si="224">IF(E635=4,SUM(H635+M635),0)</f>
        <v>0</v>
      </c>
      <c r="AB635" s="44">
        <f t="shared" ref="AB635:AB698" si="225">IF(E635=5,SUM(H635+M635),0)</f>
        <v>0</v>
      </c>
      <c r="AC635" s="44">
        <f t="shared" ref="AC635:AC698" si="226">IF(E635=6,SUM(H635+M635),0)</f>
        <v>0</v>
      </c>
      <c r="AD635" s="44">
        <f t="shared" ref="AD635:AD698" si="227">IF(E635=7,SUM(H635+M635),0)</f>
        <v>0</v>
      </c>
    </row>
    <row r="636" spans="1:30" x14ac:dyDescent="0.2">
      <c r="A636" s="182">
        <v>631</v>
      </c>
      <c r="B636" s="93"/>
      <c r="C636" s="48"/>
      <c r="D636" s="39" t="str">
        <f t="shared" si="209"/>
        <v/>
      </c>
      <c r="E636" s="92"/>
      <c r="F636" s="188"/>
      <c r="G636" s="110"/>
      <c r="H636" s="47"/>
      <c r="I636" s="49">
        <f t="shared" si="210"/>
        <v>1565.7700000000004</v>
      </c>
      <c r="J636" s="183"/>
      <c r="K636" s="153">
        <f t="shared" si="211"/>
        <v>249.85000000000014</v>
      </c>
      <c r="L636" s="47"/>
      <c r="M636" s="47"/>
      <c r="N636" s="41">
        <f t="shared" si="212"/>
        <v>25.2</v>
      </c>
      <c r="O636" s="50">
        <f t="shared" si="213"/>
        <v>1590.9700000000005</v>
      </c>
      <c r="P636" s="51">
        <f t="shared" si="214"/>
        <v>631</v>
      </c>
      <c r="Q636" s="44">
        <f t="shared" si="215"/>
        <v>0</v>
      </c>
      <c r="R636" s="44">
        <f t="shared" si="216"/>
        <v>0</v>
      </c>
      <c r="S636" s="44">
        <f t="shared" si="217"/>
        <v>0</v>
      </c>
      <c r="T636" s="44">
        <f t="shared" si="218"/>
        <v>0</v>
      </c>
      <c r="U636" s="44">
        <f t="shared" si="219"/>
        <v>0</v>
      </c>
      <c r="V636" s="44">
        <f t="shared" si="220"/>
        <v>0</v>
      </c>
      <c r="W636" s="45"/>
      <c r="X636" s="44">
        <f t="shared" si="221"/>
        <v>0</v>
      </c>
      <c r="Y636" s="44">
        <f t="shared" si="222"/>
        <v>0</v>
      </c>
      <c r="Z636" s="44">
        <f t="shared" si="223"/>
        <v>0</v>
      </c>
      <c r="AA636" s="44">
        <f t="shared" si="224"/>
        <v>0</v>
      </c>
      <c r="AB636" s="44">
        <f t="shared" si="225"/>
        <v>0</v>
      </c>
      <c r="AC636" s="44">
        <f t="shared" si="226"/>
        <v>0</v>
      </c>
      <c r="AD636" s="44">
        <f t="shared" si="227"/>
        <v>0</v>
      </c>
    </row>
    <row r="637" spans="1:30" x14ac:dyDescent="0.2">
      <c r="A637" s="182">
        <v>632</v>
      </c>
      <c r="B637" s="93"/>
      <c r="C637" s="48"/>
      <c r="D637" s="39" t="str">
        <f t="shared" si="209"/>
        <v/>
      </c>
      <c r="E637" s="92"/>
      <c r="F637" s="188"/>
      <c r="G637" s="110"/>
      <c r="H637" s="47"/>
      <c r="I637" s="49">
        <f t="shared" si="210"/>
        <v>1565.7700000000004</v>
      </c>
      <c r="J637" s="183"/>
      <c r="K637" s="153">
        <f t="shared" si="211"/>
        <v>249.85000000000014</v>
      </c>
      <c r="L637" s="47"/>
      <c r="M637" s="47"/>
      <c r="N637" s="41">
        <f t="shared" si="212"/>
        <v>25.2</v>
      </c>
      <c r="O637" s="50">
        <f t="shared" si="213"/>
        <v>1590.9700000000005</v>
      </c>
      <c r="P637" s="51">
        <f t="shared" si="214"/>
        <v>632</v>
      </c>
      <c r="Q637" s="44">
        <f t="shared" si="215"/>
        <v>0</v>
      </c>
      <c r="R637" s="44">
        <f t="shared" si="216"/>
        <v>0</v>
      </c>
      <c r="S637" s="44">
        <f t="shared" si="217"/>
        <v>0</v>
      </c>
      <c r="T637" s="44">
        <f t="shared" si="218"/>
        <v>0</v>
      </c>
      <c r="U637" s="44">
        <f t="shared" si="219"/>
        <v>0</v>
      </c>
      <c r="V637" s="44">
        <f t="shared" si="220"/>
        <v>0</v>
      </c>
      <c r="W637" s="45"/>
      <c r="X637" s="44">
        <f t="shared" si="221"/>
        <v>0</v>
      </c>
      <c r="Y637" s="44">
        <f t="shared" si="222"/>
        <v>0</v>
      </c>
      <c r="Z637" s="44">
        <f t="shared" si="223"/>
        <v>0</v>
      </c>
      <c r="AA637" s="44">
        <f t="shared" si="224"/>
        <v>0</v>
      </c>
      <c r="AB637" s="44">
        <f t="shared" si="225"/>
        <v>0</v>
      </c>
      <c r="AC637" s="44">
        <f t="shared" si="226"/>
        <v>0</v>
      </c>
      <c r="AD637" s="44">
        <f t="shared" si="227"/>
        <v>0</v>
      </c>
    </row>
    <row r="638" spans="1:30" x14ac:dyDescent="0.2">
      <c r="A638" s="182">
        <v>633</v>
      </c>
      <c r="B638" s="93"/>
      <c r="C638" s="48"/>
      <c r="D638" s="39" t="str">
        <f t="shared" si="209"/>
        <v/>
      </c>
      <c r="E638" s="92"/>
      <c r="F638" s="188"/>
      <c r="G638" s="110"/>
      <c r="H638" s="47"/>
      <c r="I638" s="49">
        <f t="shared" si="210"/>
        <v>1565.7700000000004</v>
      </c>
      <c r="J638" s="183"/>
      <c r="K638" s="153">
        <f t="shared" si="211"/>
        <v>249.85000000000014</v>
      </c>
      <c r="L638" s="47"/>
      <c r="M638" s="47"/>
      <c r="N638" s="41">
        <f t="shared" si="212"/>
        <v>25.2</v>
      </c>
      <c r="O638" s="50">
        <f t="shared" si="213"/>
        <v>1590.9700000000005</v>
      </c>
      <c r="P638" s="51">
        <f t="shared" si="214"/>
        <v>633</v>
      </c>
      <c r="Q638" s="44">
        <f t="shared" si="215"/>
        <v>0</v>
      </c>
      <c r="R638" s="44">
        <f t="shared" si="216"/>
        <v>0</v>
      </c>
      <c r="S638" s="44">
        <f t="shared" si="217"/>
        <v>0</v>
      </c>
      <c r="T638" s="44">
        <f t="shared" si="218"/>
        <v>0</v>
      </c>
      <c r="U638" s="44">
        <f t="shared" si="219"/>
        <v>0</v>
      </c>
      <c r="V638" s="44">
        <f t="shared" si="220"/>
        <v>0</v>
      </c>
      <c r="W638" s="45"/>
      <c r="X638" s="44">
        <f t="shared" si="221"/>
        <v>0</v>
      </c>
      <c r="Y638" s="44">
        <f t="shared" si="222"/>
        <v>0</v>
      </c>
      <c r="Z638" s="44">
        <f t="shared" si="223"/>
        <v>0</v>
      </c>
      <c r="AA638" s="44">
        <f t="shared" si="224"/>
        <v>0</v>
      </c>
      <c r="AB638" s="44">
        <f t="shared" si="225"/>
        <v>0</v>
      </c>
      <c r="AC638" s="44">
        <f t="shared" si="226"/>
        <v>0</v>
      </c>
      <c r="AD638" s="44">
        <f t="shared" si="227"/>
        <v>0</v>
      </c>
    </row>
    <row r="639" spans="1:30" x14ac:dyDescent="0.2">
      <c r="A639" s="182">
        <v>634</v>
      </c>
      <c r="B639" s="93"/>
      <c r="C639" s="48"/>
      <c r="D639" s="39" t="str">
        <f t="shared" si="209"/>
        <v/>
      </c>
      <c r="E639" s="92"/>
      <c r="F639" s="188"/>
      <c r="G639" s="110"/>
      <c r="H639" s="47"/>
      <c r="I639" s="49">
        <f t="shared" si="210"/>
        <v>1565.7700000000004</v>
      </c>
      <c r="J639" s="183"/>
      <c r="K639" s="153">
        <f t="shared" si="211"/>
        <v>249.85000000000014</v>
      </c>
      <c r="L639" s="47"/>
      <c r="M639" s="47"/>
      <c r="N639" s="41">
        <f t="shared" si="212"/>
        <v>25.2</v>
      </c>
      <c r="O639" s="50">
        <f t="shared" si="213"/>
        <v>1590.9700000000005</v>
      </c>
      <c r="P639" s="51">
        <f t="shared" si="214"/>
        <v>634</v>
      </c>
      <c r="Q639" s="44">
        <f t="shared" si="215"/>
        <v>0</v>
      </c>
      <c r="R639" s="44">
        <f t="shared" si="216"/>
        <v>0</v>
      </c>
      <c r="S639" s="44">
        <f t="shared" si="217"/>
        <v>0</v>
      </c>
      <c r="T639" s="44">
        <f t="shared" si="218"/>
        <v>0</v>
      </c>
      <c r="U639" s="44">
        <f t="shared" si="219"/>
        <v>0</v>
      </c>
      <c r="V639" s="44">
        <f t="shared" si="220"/>
        <v>0</v>
      </c>
      <c r="W639" s="45"/>
      <c r="X639" s="44">
        <f t="shared" si="221"/>
        <v>0</v>
      </c>
      <c r="Y639" s="44">
        <f t="shared" si="222"/>
        <v>0</v>
      </c>
      <c r="Z639" s="44">
        <f t="shared" si="223"/>
        <v>0</v>
      </c>
      <c r="AA639" s="44">
        <f t="shared" si="224"/>
        <v>0</v>
      </c>
      <c r="AB639" s="44">
        <f t="shared" si="225"/>
        <v>0</v>
      </c>
      <c r="AC639" s="44">
        <f t="shared" si="226"/>
        <v>0</v>
      </c>
      <c r="AD639" s="44">
        <f t="shared" si="227"/>
        <v>0</v>
      </c>
    </row>
    <row r="640" spans="1:30" x14ac:dyDescent="0.2">
      <c r="A640" s="182">
        <v>635</v>
      </c>
      <c r="B640" s="93"/>
      <c r="C640" s="48"/>
      <c r="D640" s="39" t="str">
        <f t="shared" si="209"/>
        <v/>
      </c>
      <c r="E640" s="92"/>
      <c r="F640" s="188"/>
      <c r="G640" s="110"/>
      <c r="H640" s="47"/>
      <c r="I640" s="49">
        <f t="shared" si="210"/>
        <v>1565.7700000000004</v>
      </c>
      <c r="J640" s="183"/>
      <c r="K640" s="153">
        <f t="shared" si="211"/>
        <v>249.85000000000014</v>
      </c>
      <c r="L640" s="47"/>
      <c r="M640" s="47"/>
      <c r="N640" s="41">
        <f t="shared" si="212"/>
        <v>25.2</v>
      </c>
      <c r="O640" s="50">
        <f t="shared" si="213"/>
        <v>1590.9700000000005</v>
      </c>
      <c r="P640" s="51">
        <f t="shared" si="214"/>
        <v>635</v>
      </c>
      <c r="Q640" s="44">
        <f t="shared" si="215"/>
        <v>0</v>
      </c>
      <c r="R640" s="44">
        <f t="shared" si="216"/>
        <v>0</v>
      </c>
      <c r="S640" s="44">
        <f t="shared" si="217"/>
        <v>0</v>
      </c>
      <c r="T640" s="44">
        <f t="shared" si="218"/>
        <v>0</v>
      </c>
      <c r="U640" s="44">
        <f t="shared" si="219"/>
        <v>0</v>
      </c>
      <c r="V640" s="44">
        <f t="shared" si="220"/>
        <v>0</v>
      </c>
      <c r="W640" s="45"/>
      <c r="X640" s="44">
        <f t="shared" si="221"/>
        <v>0</v>
      </c>
      <c r="Y640" s="44">
        <f t="shared" si="222"/>
        <v>0</v>
      </c>
      <c r="Z640" s="44">
        <f t="shared" si="223"/>
        <v>0</v>
      </c>
      <c r="AA640" s="44">
        <f t="shared" si="224"/>
        <v>0</v>
      </c>
      <c r="AB640" s="44">
        <f t="shared" si="225"/>
        <v>0</v>
      </c>
      <c r="AC640" s="44">
        <f t="shared" si="226"/>
        <v>0</v>
      </c>
      <c r="AD640" s="44">
        <f t="shared" si="227"/>
        <v>0</v>
      </c>
    </row>
    <row r="641" spans="1:30" x14ac:dyDescent="0.2">
      <c r="A641" s="182">
        <v>636</v>
      </c>
      <c r="B641" s="93"/>
      <c r="C641" s="48"/>
      <c r="D641" s="39" t="str">
        <f t="shared" si="209"/>
        <v/>
      </c>
      <c r="E641" s="92"/>
      <c r="F641" s="188"/>
      <c r="G641" s="110"/>
      <c r="H641" s="47"/>
      <c r="I641" s="49">
        <f t="shared" si="210"/>
        <v>1565.7700000000004</v>
      </c>
      <c r="J641" s="183"/>
      <c r="K641" s="153">
        <f t="shared" si="211"/>
        <v>249.85000000000014</v>
      </c>
      <c r="L641" s="47"/>
      <c r="M641" s="47"/>
      <c r="N641" s="41">
        <f t="shared" si="212"/>
        <v>25.2</v>
      </c>
      <c r="O641" s="50">
        <f t="shared" si="213"/>
        <v>1590.9700000000005</v>
      </c>
      <c r="P641" s="51">
        <f t="shared" si="214"/>
        <v>636</v>
      </c>
      <c r="Q641" s="44">
        <f t="shared" si="215"/>
        <v>0</v>
      </c>
      <c r="R641" s="44">
        <f t="shared" si="216"/>
        <v>0</v>
      </c>
      <c r="S641" s="44">
        <f t="shared" si="217"/>
        <v>0</v>
      </c>
      <c r="T641" s="44">
        <f t="shared" si="218"/>
        <v>0</v>
      </c>
      <c r="U641" s="44">
        <f t="shared" si="219"/>
        <v>0</v>
      </c>
      <c r="V641" s="44">
        <f t="shared" si="220"/>
        <v>0</v>
      </c>
      <c r="W641" s="45"/>
      <c r="X641" s="44">
        <f t="shared" si="221"/>
        <v>0</v>
      </c>
      <c r="Y641" s="44">
        <f t="shared" si="222"/>
        <v>0</v>
      </c>
      <c r="Z641" s="44">
        <f t="shared" si="223"/>
        <v>0</v>
      </c>
      <c r="AA641" s="44">
        <f t="shared" si="224"/>
        <v>0</v>
      </c>
      <c r="AB641" s="44">
        <f t="shared" si="225"/>
        <v>0</v>
      </c>
      <c r="AC641" s="44">
        <f t="shared" si="226"/>
        <v>0</v>
      </c>
      <c r="AD641" s="44">
        <f t="shared" si="227"/>
        <v>0</v>
      </c>
    </row>
    <row r="642" spans="1:30" x14ac:dyDescent="0.2">
      <c r="A642" s="182">
        <v>637</v>
      </c>
      <c r="B642" s="93"/>
      <c r="C642" s="48"/>
      <c r="D642" s="39" t="str">
        <f t="shared" si="209"/>
        <v/>
      </c>
      <c r="E642" s="92"/>
      <c r="F642" s="188"/>
      <c r="G642" s="110"/>
      <c r="H642" s="47"/>
      <c r="I642" s="49">
        <f t="shared" si="210"/>
        <v>1565.7700000000004</v>
      </c>
      <c r="J642" s="183"/>
      <c r="K642" s="153">
        <f t="shared" si="211"/>
        <v>249.85000000000014</v>
      </c>
      <c r="L642" s="47"/>
      <c r="M642" s="47"/>
      <c r="N642" s="41">
        <f t="shared" si="212"/>
        <v>25.2</v>
      </c>
      <c r="O642" s="50">
        <f t="shared" si="213"/>
        <v>1590.9700000000005</v>
      </c>
      <c r="P642" s="51">
        <f t="shared" si="214"/>
        <v>637</v>
      </c>
      <c r="Q642" s="44">
        <f t="shared" si="215"/>
        <v>0</v>
      </c>
      <c r="R642" s="44">
        <f t="shared" si="216"/>
        <v>0</v>
      </c>
      <c r="S642" s="44">
        <f t="shared" si="217"/>
        <v>0</v>
      </c>
      <c r="T642" s="44">
        <f t="shared" si="218"/>
        <v>0</v>
      </c>
      <c r="U642" s="44">
        <f t="shared" si="219"/>
        <v>0</v>
      </c>
      <c r="V642" s="44">
        <f t="shared" si="220"/>
        <v>0</v>
      </c>
      <c r="W642" s="45"/>
      <c r="X642" s="44">
        <f t="shared" si="221"/>
        <v>0</v>
      </c>
      <c r="Y642" s="44">
        <f t="shared" si="222"/>
        <v>0</v>
      </c>
      <c r="Z642" s="44">
        <f t="shared" si="223"/>
        <v>0</v>
      </c>
      <c r="AA642" s="44">
        <f t="shared" si="224"/>
        <v>0</v>
      </c>
      <c r="AB642" s="44">
        <f t="shared" si="225"/>
        <v>0</v>
      </c>
      <c r="AC642" s="44">
        <f t="shared" si="226"/>
        <v>0</v>
      </c>
      <c r="AD642" s="44">
        <f t="shared" si="227"/>
        <v>0</v>
      </c>
    </row>
    <row r="643" spans="1:30" x14ac:dyDescent="0.2">
      <c r="A643" s="182">
        <v>638</v>
      </c>
      <c r="B643" s="93"/>
      <c r="C643" s="48"/>
      <c r="D643" s="39" t="str">
        <f t="shared" si="209"/>
        <v/>
      </c>
      <c r="E643" s="92"/>
      <c r="F643" s="188"/>
      <c r="G643" s="110"/>
      <c r="H643" s="47"/>
      <c r="I643" s="49">
        <f t="shared" si="210"/>
        <v>1565.7700000000004</v>
      </c>
      <c r="J643" s="183"/>
      <c r="K643" s="153">
        <f t="shared" si="211"/>
        <v>249.85000000000014</v>
      </c>
      <c r="L643" s="47"/>
      <c r="M643" s="47"/>
      <c r="N643" s="41">
        <f t="shared" si="212"/>
        <v>25.2</v>
      </c>
      <c r="O643" s="50">
        <f t="shared" si="213"/>
        <v>1590.9700000000005</v>
      </c>
      <c r="P643" s="51">
        <f t="shared" si="214"/>
        <v>638</v>
      </c>
      <c r="Q643" s="44">
        <f t="shared" si="215"/>
        <v>0</v>
      </c>
      <c r="R643" s="44">
        <f t="shared" si="216"/>
        <v>0</v>
      </c>
      <c r="S643" s="44">
        <f t="shared" si="217"/>
        <v>0</v>
      </c>
      <c r="T643" s="44">
        <f t="shared" si="218"/>
        <v>0</v>
      </c>
      <c r="U643" s="44">
        <f t="shared" si="219"/>
        <v>0</v>
      </c>
      <c r="V643" s="44">
        <f t="shared" si="220"/>
        <v>0</v>
      </c>
      <c r="W643" s="45"/>
      <c r="X643" s="44">
        <f t="shared" si="221"/>
        <v>0</v>
      </c>
      <c r="Y643" s="44">
        <f t="shared" si="222"/>
        <v>0</v>
      </c>
      <c r="Z643" s="44">
        <f t="shared" si="223"/>
        <v>0</v>
      </c>
      <c r="AA643" s="44">
        <f t="shared" si="224"/>
        <v>0</v>
      </c>
      <c r="AB643" s="44">
        <f t="shared" si="225"/>
        <v>0</v>
      </c>
      <c r="AC643" s="44">
        <f t="shared" si="226"/>
        <v>0</v>
      </c>
      <c r="AD643" s="44">
        <f t="shared" si="227"/>
        <v>0</v>
      </c>
    </row>
    <row r="644" spans="1:30" x14ac:dyDescent="0.2">
      <c r="A644" s="182">
        <v>639</v>
      </c>
      <c r="B644" s="93"/>
      <c r="C644" s="48"/>
      <c r="D644" s="39" t="str">
        <f t="shared" si="209"/>
        <v/>
      </c>
      <c r="E644" s="92"/>
      <c r="F644" s="188"/>
      <c r="G644" s="110"/>
      <c r="H644" s="47"/>
      <c r="I644" s="49">
        <f t="shared" si="210"/>
        <v>1565.7700000000004</v>
      </c>
      <c r="J644" s="183"/>
      <c r="K644" s="153">
        <f t="shared" si="211"/>
        <v>249.85000000000014</v>
      </c>
      <c r="L644" s="47"/>
      <c r="M644" s="47"/>
      <c r="N644" s="41">
        <f t="shared" si="212"/>
        <v>25.2</v>
      </c>
      <c r="O644" s="50">
        <f t="shared" si="213"/>
        <v>1590.9700000000005</v>
      </c>
      <c r="P644" s="51">
        <f t="shared" si="214"/>
        <v>639</v>
      </c>
      <c r="Q644" s="44">
        <f t="shared" si="215"/>
        <v>0</v>
      </c>
      <c r="R644" s="44">
        <f t="shared" si="216"/>
        <v>0</v>
      </c>
      <c r="S644" s="44">
        <f t="shared" si="217"/>
        <v>0</v>
      </c>
      <c r="T644" s="44">
        <f t="shared" si="218"/>
        <v>0</v>
      </c>
      <c r="U644" s="44">
        <f t="shared" si="219"/>
        <v>0</v>
      </c>
      <c r="V644" s="44">
        <f t="shared" si="220"/>
        <v>0</v>
      </c>
      <c r="W644" s="45"/>
      <c r="X644" s="44">
        <f t="shared" si="221"/>
        <v>0</v>
      </c>
      <c r="Y644" s="44">
        <f t="shared" si="222"/>
        <v>0</v>
      </c>
      <c r="Z644" s="44">
        <f t="shared" si="223"/>
        <v>0</v>
      </c>
      <c r="AA644" s="44">
        <f t="shared" si="224"/>
        <v>0</v>
      </c>
      <c r="AB644" s="44">
        <f t="shared" si="225"/>
        <v>0</v>
      </c>
      <c r="AC644" s="44">
        <f t="shared" si="226"/>
        <v>0</v>
      </c>
      <c r="AD644" s="44">
        <f t="shared" si="227"/>
        <v>0</v>
      </c>
    </row>
    <row r="645" spans="1:30" x14ac:dyDescent="0.2">
      <c r="A645" s="182">
        <v>640</v>
      </c>
      <c r="B645" s="93"/>
      <c r="C645" s="48"/>
      <c r="D645" s="39" t="str">
        <f t="shared" si="209"/>
        <v/>
      </c>
      <c r="E645" s="92"/>
      <c r="F645" s="188"/>
      <c r="G645" s="110"/>
      <c r="H645" s="47"/>
      <c r="I645" s="49">
        <f t="shared" si="210"/>
        <v>1565.7700000000004</v>
      </c>
      <c r="J645" s="183"/>
      <c r="K645" s="153">
        <f t="shared" si="211"/>
        <v>249.85000000000014</v>
      </c>
      <c r="L645" s="47"/>
      <c r="M645" s="47"/>
      <c r="N645" s="41">
        <f t="shared" si="212"/>
        <v>25.2</v>
      </c>
      <c r="O645" s="50">
        <f t="shared" si="213"/>
        <v>1590.9700000000005</v>
      </c>
      <c r="P645" s="51">
        <f t="shared" si="214"/>
        <v>640</v>
      </c>
      <c r="Q645" s="44">
        <f t="shared" si="215"/>
        <v>0</v>
      </c>
      <c r="R645" s="44">
        <f t="shared" si="216"/>
        <v>0</v>
      </c>
      <c r="S645" s="44">
        <f t="shared" si="217"/>
        <v>0</v>
      </c>
      <c r="T645" s="44">
        <f t="shared" si="218"/>
        <v>0</v>
      </c>
      <c r="U645" s="44">
        <f t="shared" si="219"/>
        <v>0</v>
      </c>
      <c r="V645" s="44">
        <f t="shared" si="220"/>
        <v>0</v>
      </c>
      <c r="W645" s="45"/>
      <c r="X645" s="44">
        <f t="shared" si="221"/>
        <v>0</v>
      </c>
      <c r="Y645" s="44">
        <f t="shared" si="222"/>
        <v>0</v>
      </c>
      <c r="Z645" s="44">
        <f t="shared" si="223"/>
        <v>0</v>
      </c>
      <c r="AA645" s="44">
        <f t="shared" si="224"/>
        <v>0</v>
      </c>
      <c r="AB645" s="44">
        <f t="shared" si="225"/>
        <v>0</v>
      </c>
      <c r="AC645" s="44">
        <f t="shared" si="226"/>
        <v>0</v>
      </c>
      <c r="AD645" s="44">
        <f t="shared" si="227"/>
        <v>0</v>
      </c>
    </row>
    <row r="646" spans="1:30" x14ac:dyDescent="0.2">
      <c r="A646" s="182">
        <v>641</v>
      </c>
      <c r="B646" s="93"/>
      <c r="C646" s="48"/>
      <c r="D646" s="39" t="str">
        <f t="shared" si="209"/>
        <v/>
      </c>
      <c r="E646" s="92"/>
      <c r="F646" s="188"/>
      <c r="G646" s="110"/>
      <c r="H646" s="47"/>
      <c r="I646" s="49">
        <f t="shared" si="210"/>
        <v>1565.7700000000004</v>
      </c>
      <c r="J646" s="183"/>
      <c r="K646" s="153">
        <f t="shared" si="211"/>
        <v>249.85000000000014</v>
      </c>
      <c r="L646" s="47"/>
      <c r="M646" s="47"/>
      <c r="N646" s="41">
        <f t="shared" si="212"/>
        <v>25.2</v>
      </c>
      <c r="O646" s="50">
        <f t="shared" si="213"/>
        <v>1590.9700000000005</v>
      </c>
      <c r="P646" s="51">
        <f t="shared" si="214"/>
        <v>641</v>
      </c>
      <c r="Q646" s="44">
        <f t="shared" si="215"/>
        <v>0</v>
      </c>
      <c r="R646" s="44">
        <f t="shared" si="216"/>
        <v>0</v>
      </c>
      <c r="S646" s="44">
        <f t="shared" si="217"/>
        <v>0</v>
      </c>
      <c r="T646" s="44">
        <f t="shared" si="218"/>
        <v>0</v>
      </c>
      <c r="U646" s="44">
        <f t="shared" si="219"/>
        <v>0</v>
      </c>
      <c r="V646" s="44">
        <f t="shared" si="220"/>
        <v>0</v>
      </c>
      <c r="W646" s="45"/>
      <c r="X646" s="44">
        <f t="shared" si="221"/>
        <v>0</v>
      </c>
      <c r="Y646" s="44">
        <f t="shared" si="222"/>
        <v>0</v>
      </c>
      <c r="Z646" s="44">
        <f t="shared" si="223"/>
        <v>0</v>
      </c>
      <c r="AA646" s="44">
        <f t="shared" si="224"/>
        <v>0</v>
      </c>
      <c r="AB646" s="44">
        <f t="shared" si="225"/>
        <v>0</v>
      </c>
      <c r="AC646" s="44">
        <f t="shared" si="226"/>
        <v>0</v>
      </c>
      <c r="AD646" s="44">
        <f t="shared" si="227"/>
        <v>0</v>
      </c>
    </row>
    <row r="647" spans="1:30" x14ac:dyDescent="0.2">
      <c r="A647" s="182">
        <v>642</v>
      </c>
      <c r="B647" s="93"/>
      <c r="C647" s="48"/>
      <c r="D647" s="39" t="str">
        <f t="shared" si="209"/>
        <v/>
      </c>
      <c r="E647" s="92"/>
      <c r="F647" s="188"/>
      <c r="G647" s="110"/>
      <c r="H647" s="47"/>
      <c r="I647" s="49">
        <f t="shared" si="210"/>
        <v>1565.7700000000004</v>
      </c>
      <c r="J647" s="183"/>
      <c r="K647" s="153">
        <f t="shared" si="211"/>
        <v>249.85000000000014</v>
      </c>
      <c r="L647" s="47"/>
      <c r="M647" s="47"/>
      <c r="N647" s="41">
        <f t="shared" si="212"/>
        <v>25.2</v>
      </c>
      <c r="O647" s="50">
        <f t="shared" si="213"/>
        <v>1590.9700000000005</v>
      </c>
      <c r="P647" s="51">
        <f t="shared" si="214"/>
        <v>642</v>
      </c>
      <c r="Q647" s="44">
        <f t="shared" si="215"/>
        <v>0</v>
      </c>
      <c r="R647" s="44">
        <f t="shared" si="216"/>
        <v>0</v>
      </c>
      <c r="S647" s="44">
        <f t="shared" si="217"/>
        <v>0</v>
      </c>
      <c r="T647" s="44">
        <f t="shared" si="218"/>
        <v>0</v>
      </c>
      <c r="U647" s="44">
        <f t="shared" si="219"/>
        <v>0</v>
      </c>
      <c r="V647" s="44">
        <f t="shared" si="220"/>
        <v>0</v>
      </c>
      <c r="W647" s="45"/>
      <c r="X647" s="44">
        <f t="shared" si="221"/>
        <v>0</v>
      </c>
      <c r="Y647" s="44">
        <f t="shared" si="222"/>
        <v>0</v>
      </c>
      <c r="Z647" s="44">
        <f t="shared" si="223"/>
        <v>0</v>
      </c>
      <c r="AA647" s="44">
        <f t="shared" si="224"/>
        <v>0</v>
      </c>
      <c r="AB647" s="44">
        <f t="shared" si="225"/>
        <v>0</v>
      </c>
      <c r="AC647" s="44">
        <f t="shared" si="226"/>
        <v>0</v>
      </c>
      <c r="AD647" s="44">
        <f t="shared" si="227"/>
        <v>0</v>
      </c>
    </row>
    <row r="648" spans="1:30" x14ac:dyDescent="0.2">
      <c r="A648" s="182">
        <v>643</v>
      </c>
      <c r="B648" s="93"/>
      <c r="C648" s="48"/>
      <c r="D648" s="39" t="str">
        <f t="shared" si="209"/>
        <v/>
      </c>
      <c r="E648" s="92"/>
      <c r="F648" s="188"/>
      <c r="G648" s="110"/>
      <c r="H648" s="47"/>
      <c r="I648" s="49">
        <f t="shared" si="210"/>
        <v>1565.7700000000004</v>
      </c>
      <c r="J648" s="183"/>
      <c r="K648" s="153">
        <f t="shared" si="211"/>
        <v>249.85000000000014</v>
      </c>
      <c r="L648" s="47"/>
      <c r="M648" s="47"/>
      <c r="N648" s="41">
        <f t="shared" si="212"/>
        <v>25.2</v>
      </c>
      <c r="O648" s="50">
        <f t="shared" si="213"/>
        <v>1590.9700000000005</v>
      </c>
      <c r="P648" s="51">
        <f t="shared" si="214"/>
        <v>643</v>
      </c>
      <c r="Q648" s="44">
        <f t="shared" si="215"/>
        <v>0</v>
      </c>
      <c r="R648" s="44">
        <f t="shared" si="216"/>
        <v>0</v>
      </c>
      <c r="S648" s="44">
        <f t="shared" si="217"/>
        <v>0</v>
      </c>
      <c r="T648" s="44">
        <f t="shared" si="218"/>
        <v>0</v>
      </c>
      <c r="U648" s="44">
        <f t="shared" si="219"/>
        <v>0</v>
      </c>
      <c r="V648" s="44">
        <f t="shared" si="220"/>
        <v>0</v>
      </c>
      <c r="W648" s="45"/>
      <c r="X648" s="44">
        <f t="shared" si="221"/>
        <v>0</v>
      </c>
      <c r="Y648" s="44">
        <f t="shared" si="222"/>
        <v>0</v>
      </c>
      <c r="Z648" s="44">
        <f t="shared" si="223"/>
        <v>0</v>
      </c>
      <c r="AA648" s="44">
        <f t="shared" si="224"/>
        <v>0</v>
      </c>
      <c r="AB648" s="44">
        <f t="shared" si="225"/>
        <v>0</v>
      </c>
      <c r="AC648" s="44">
        <f t="shared" si="226"/>
        <v>0</v>
      </c>
      <c r="AD648" s="44">
        <f t="shared" si="227"/>
        <v>0</v>
      </c>
    </row>
    <row r="649" spans="1:30" x14ac:dyDescent="0.2">
      <c r="A649" s="182">
        <v>644</v>
      </c>
      <c r="B649" s="93"/>
      <c r="C649" s="48"/>
      <c r="D649" s="39" t="str">
        <f t="shared" si="209"/>
        <v/>
      </c>
      <c r="E649" s="92"/>
      <c r="F649" s="188"/>
      <c r="G649" s="110"/>
      <c r="H649" s="47"/>
      <c r="I649" s="49">
        <f t="shared" si="210"/>
        <v>1565.7700000000004</v>
      </c>
      <c r="J649" s="183"/>
      <c r="K649" s="153">
        <f t="shared" si="211"/>
        <v>249.85000000000014</v>
      </c>
      <c r="L649" s="47"/>
      <c r="M649" s="47"/>
      <c r="N649" s="41">
        <f t="shared" si="212"/>
        <v>25.2</v>
      </c>
      <c r="O649" s="50">
        <f t="shared" si="213"/>
        <v>1590.9700000000005</v>
      </c>
      <c r="P649" s="51">
        <f t="shared" si="214"/>
        <v>644</v>
      </c>
      <c r="Q649" s="44">
        <f t="shared" si="215"/>
        <v>0</v>
      </c>
      <c r="R649" s="44">
        <f t="shared" si="216"/>
        <v>0</v>
      </c>
      <c r="S649" s="44">
        <f t="shared" si="217"/>
        <v>0</v>
      </c>
      <c r="T649" s="44">
        <f t="shared" si="218"/>
        <v>0</v>
      </c>
      <c r="U649" s="44">
        <f t="shared" si="219"/>
        <v>0</v>
      </c>
      <c r="V649" s="44">
        <f t="shared" si="220"/>
        <v>0</v>
      </c>
      <c r="W649" s="45"/>
      <c r="X649" s="44">
        <f t="shared" si="221"/>
        <v>0</v>
      </c>
      <c r="Y649" s="44">
        <f t="shared" si="222"/>
        <v>0</v>
      </c>
      <c r="Z649" s="44">
        <f t="shared" si="223"/>
        <v>0</v>
      </c>
      <c r="AA649" s="44">
        <f t="shared" si="224"/>
        <v>0</v>
      </c>
      <c r="AB649" s="44">
        <f t="shared" si="225"/>
        <v>0</v>
      </c>
      <c r="AC649" s="44">
        <f t="shared" si="226"/>
        <v>0</v>
      </c>
      <c r="AD649" s="44">
        <f t="shared" si="227"/>
        <v>0</v>
      </c>
    </row>
    <row r="650" spans="1:30" x14ac:dyDescent="0.2">
      <c r="A650" s="182">
        <v>645</v>
      </c>
      <c r="B650" s="93"/>
      <c r="C650" s="48"/>
      <c r="D650" s="39" t="str">
        <f t="shared" si="209"/>
        <v/>
      </c>
      <c r="E650" s="92"/>
      <c r="F650" s="188"/>
      <c r="G650" s="110"/>
      <c r="H650" s="47"/>
      <c r="I650" s="49">
        <f t="shared" si="210"/>
        <v>1565.7700000000004</v>
      </c>
      <c r="J650" s="183"/>
      <c r="K650" s="153">
        <f t="shared" si="211"/>
        <v>249.85000000000014</v>
      </c>
      <c r="L650" s="47"/>
      <c r="M650" s="47"/>
      <c r="N650" s="41">
        <f t="shared" si="212"/>
        <v>25.2</v>
      </c>
      <c r="O650" s="50">
        <f t="shared" si="213"/>
        <v>1590.9700000000005</v>
      </c>
      <c r="P650" s="51">
        <f t="shared" si="214"/>
        <v>645</v>
      </c>
      <c r="Q650" s="44">
        <f t="shared" si="215"/>
        <v>0</v>
      </c>
      <c r="R650" s="44">
        <f t="shared" si="216"/>
        <v>0</v>
      </c>
      <c r="S650" s="44">
        <f t="shared" si="217"/>
        <v>0</v>
      </c>
      <c r="T650" s="44">
        <f t="shared" si="218"/>
        <v>0</v>
      </c>
      <c r="U650" s="44">
        <f t="shared" si="219"/>
        <v>0</v>
      </c>
      <c r="V650" s="44">
        <f t="shared" si="220"/>
        <v>0</v>
      </c>
      <c r="W650" s="45"/>
      <c r="X650" s="44">
        <f t="shared" si="221"/>
        <v>0</v>
      </c>
      <c r="Y650" s="44">
        <f t="shared" si="222"/>
        <v>0</v>
      </c>
      <c r="Z650" s="44">
        <f t="shared" si="223"/>
        <v>0</v>
      </c>
      <c r="AA650" s="44">
        <f t="shared" si="224"/>
        <v>0</v>
      </c>
      <c r="AB650" s="44">
        <f t="shared" si="225"/>
        <v>0</v>
      </c>
      <c r="AC650" s="44">
        <f t="shared" si="226"/>
        <v>0</v>
      </c>
      <c r="AD650" s="44">
        <f t="shared" si="227"/>
        <v>0</v>
      </c>
    </row>
    <row r="651" spans="1:30" x14ac:dyDescent="0.2">
      <c r="A651" s="182">
        <v>646</v>
      </c>
      <c r="B651" s="93"/>
      <c r="C651" s="48"/>
      <c r="D651" s="39" t="str">
        <f t="shared" si="209"/>
        <v/>
      </c>
      <c r="E651" s="92"/>
      <c r="F651" s="188"/>
      <c r="G651" s="110"/>
      <c r="H651" s="47"/>
      <c r="I651" s="49">
        <f t="shared" si="210"/>
        <v>1565.7700000000004</v>
      </c>
      <c r="J651" s="183"/>
      <c r="K651" s="153">
        <f t="shared" si="211"/>
        <v>249.85000000000014</v>
      </c>
      <c r="L651" s="47"/>
      <c r="M651" s="47"/>
      <c r="N651" s="41">
        <f t="shared" si="212"/>
        <v>25.2</v>
      </c>
      <c r="O651" s="50">
        <f t="shared" si="213"/>
        <v>1590.9700000000005</v>
      </c>
      <c r="P651" s="51">
        <f t="shared" si="214"/>
        <v>646</v>
      </c>
      <c r="Q651" s="44">
        <f t="shared" si="215"/>
        <v>0</v>
      </c>
      <c r="R651" s="44">
        <f t="shared" si="216"/>
        <v>0</v>
      </c>
      <c r="S651" s="44">
        <f t="shared" si="217"/>
        <v>0</v>
      </c>
      <c r="T651" s="44">
        <f t="shared" si="218"/>
        <v>0</v>
      </c>
      <c r="U651" s="44">
        <f t="shared" si="219"/>
        <v>0</v>
      </c>
      <c r="V651" s="44">
        <f t="shared" si="220"/>
        <v>0</v>
      </c>
      <c r="W651" s="45"/>
      <c r="X651" s="44">
        <f t="shared" si="221"/>
        <v>0</v>
      </c>
      <c r="Y651" s="44">
        <f t="shared" si="222"/>
        <v>0</v>
      </c>
      <c r="Z651" s="44">
        <f t="shared" si="223"/>
        <v>0</v>
      </c>
      <c r="AA651" s="44">
        <f t="shared" si="224"/>
        <v>0</v>
      </c>
      <c r="AB651" s="44">
        <f t="shared" si="225"/>
        <v>0</v>
      </c>
      <c r="AC651" s="44">
        <f t="shared" si="226"/>
        <v>0</v>
      </c>
      <c r="AD651" s="44">
        <f t="shared" si="227"/>
        <v>0</v>
      </c>
    </row>
    <row r="652" spans="1:30" x14ac:dyDescent="0.2">
      <c r="A652" s="182">
        <v>647</v>
      </c>
      <c r="B652" s="93"/>
      <c r="C652" s="48"/>
      <c r="D652" s="39" t="str">
        <f t="shared" si="209"/>
        <v/>
      </c>
      <c r="E652" s="92"/>
      <c r="F652" s="188"/>
      <c r="G652" s="110"/>
      <c r="H652" s="47"/>
      <c r="I652" s="49">
        <f t="shared" si="210"/>
        <v>1565.7700000000004</v>
      </c>
      <c r="J652" s="183"/>
      <c r="K652" s="153">
        <f t="shared" si="211"/>
        <v>249.85000000000014</v>
      </c>
      <c r="L652" s="47"/>
      <c r="M652" s="47"/>
      <c r="N652" s="41">
        <f t="shared" si="212"/>
        <v>25.2</v>
      </c>
      <c r="O652" s="50">
        <f t="shared" si="213"/>
        <v>1590.9700000000005</v>
      </c>
      <c r="P652" s="51">
        <f t="shared" si="214"/>
        <v>647</v>
      </c>
      <c r="Q652" s="44">
        <f t="shared" si="215"/>
        <v>0</v>
      </c>
      <c r="R652" s="44">
        <f t="shared" si="216"/>
        <v>0</v>
      </c>
      <c r="S652" s="44">
        <f t="shared" si="217"/>
        <v>0</v>
      </c>
      <c r="T652" s="44">
        <f t="shared" si="218"/>
        <v>0</v>
      </c>
      <c r="U652" s="44">
        <f t="shared" si="219"/>
        <v>0</v>
      </c>
      <c r="V652" s="44">
        <f t="shared" si="220"/>
        <v>0</v>
      </c>
      <c r="W652" s="45"/>
      <c r="X652" s="44">
        <f t="shared" si="221"/>
        <v>0</v>
      </c>
      <c r="Y652" s="44">
        <f t="shared" si="222"/>
        <v>0</v>
      </c>
      <c r="Z652" s="44">
        <f t="shared" si="223"/>
        <v>0</v>
      </c>
      <c r="AA652" s="44">
        <f t="shared" si="224"/>
        <v>0</v>
      </c>
      <c r="AB652" s="44">
        <f t="shared" si="225"/>
        <v>0</v>
      </c>
      <c r="AC652" s="44">
        <f t="shared" si="226"/>
        <v>0</v>
      </c>
      <c r="AD652" s="44">
        <f t="shared" si="227"/>
        <v>0</v>
      </c>
    </row>
    <row r="653" spans="1:30" x14ac:dyDescent="0.2">
      <c r="A653" s="182">
        <v>648</v>
      </c>
      <c r="B653" s="93"/>
      <c r="C653" s="48"/>
      <c r="D653" s="39" t="str">
        <f t="shared" si="209"/>
        <v/>
      </c>
      <c r="E653" s="92"/>
      <c r="F653" s="188"/>
      <c r="G653" s="110"/>
      <c r="H653" s="47"/>
      <c r="I653" s="49">
        <f t="shared" si="210"/>
        <v>1565.7700000000004</v>
      </c>
      <c r="J653" s="183"/>
      <c r="K653" s="153">
        <f t="shared" si="211"/>
        <v>249.85000000000014</v>
      </c>
      <c r="L653" s="47"/>
      <c r="M653" s="47"/>
      <c r="N653" s="41">
        <f t="shared" si="212"/>
        <v>25.2</v>
      </c>
      <c r="O653" s="50">
        <f t="shared" si="213"/>
        <v>1590.9700000000005</v>
      </c>
      <c r="P653" s="51">
        <f t="shared" si="214"/>
        <v>648</v>
      </c>
      <c r="Q653" s="44">
        <f t="shared" si="215"/>
        <v>0</v>
      </c>
      <c r="R653" s="44">
        <f t="shared" si="216"/>
        <v>0</v>
      </c>
      <c r="S653" s="44">
        <f t="shared" si="217"/>
        <v>0</v>
      </c>
      <c r="T653" s="44">
        <f t="shared" si="218"/>
        <v>0</v>
      </c>
      <c r="U653" s="44">
        <f t="shared" si="219"/>
        <v>0</v>
      </c>
      <c r="V653" s="44">
        <f t="shared" si="220"/>
        <v>0</v>
      </c>
      <c r="W653" s="45"/>
      <c r="X653" s="44">
        <f t="shared" si="221"/>
        <v>0</v>
      </c>
      <c r="Y653" s="44">
        <f t="shared" si="222"/>
        <v>0</v>
      </c>
      <c r="Z653" s="44">
        <f t="shared" si="223"/>
        <v>0</v>
      </c>
      <c r="AA653" s="44">
        <f t="shared" si="224"/>
        <v>0</v>
      </c>
      <c r="AB653" s="44">
        <f t="shared" si="225"/>
        <v>0</v>
      </c>
      <c r="AC653" s="44">
        <f t="shared" si="226"/>
        <v>0</v>
      </c>
      <c r="AD653" s="44">
        <f t="shared" si="227"/>
        <v>0</v>
      </c>
    </row>
    <row r="654" spans="1:30" x14ac:dyDescent="0.2">
      <c r="A654" s="182">
        <v>649</v>
      </c>
      <c r="B654" s="93"/>
      <c r="C654" s="48"/>
      <c r="D654" s="39" t="str">
        <f t="shared" si="209"/>
        <v/>
      </c>
      <c r="E654" s="92"/>
      <c r="F654" s="188"/>
      <c r="G654" s="110"/>
      <c r="H654" s="47"/>
      <c r="I654" s="49">
        <f t="shared" si="210"/>
        <v>1565.7700000000004</v>
      </c>
      <c r="J654" s="183"/>
      <c r="K654" s="153">
        <f t="shared" si="211"/>
        <v>249.85000000000014</v>
      </c>
      <c r="L654" s="47"/>
      <c r="M654" s="47"/>
      <c r="N654" s="41">
        <f t="shared" si="212"/>
        <v>25.2</v>
      </c>
      <c r="O654" s="50">
        <f t="shared" si="213"/>
        <v>1590.9700000000005</v>
      </c>
      <c r="P654" s="51">
        <f t="shared" si="214"/>
        <v>649</v>
      </c>
      <c r="Q654" s="44">
        <f t="shared" si="215"/>
        <v>0</v>
      </c>
      <c r="R654" s="44">
        <f t="shared" si="216"/>
        <v>0</v>
      </c>
      <c r="S654" s="44">
        <f t="shared" si="217"/>
        <v>0</v>
      </c>
      <c r="T654" s="44">
        <f t="shared" si="218"/>
        <v>0</v>
      </c>
      <c r="U654" s="44">
        <f t="shared" si="219"/>
        <v>0</v>
      </c>
      <c r="V654" s="44">
        <f t="shared" si="220"/>
        <v>0</v>
      </c>
      <c r="W654" s="45"/>
      <c r="X654" s="44">
        <f t="shared" si="221"/>
        <v>0</v>
      </c>
      <c r="Y654" s="44">
        <f t="shared" si="222"/>
        <v>0</v>
      </c>
      <c r="Z654" s="44">
        <f t="shared" si="223"/>
        <v>0</v>
      </c>
      <c r="AA654" s="44">
        <f t="shared" si="224"/>
        <v>0</v>
      </c>
      <c r="AB654" s="44">
        <f t="shared" si="225"/>
        <v>0</v>
      </c>
      <c r="AC654" s="44">
        <f t="shared" si="226"/>
        <v>0</v>
      </c>
      <c r="AD654" s="44">
        <f t="shared" si="227"/>
        <v>0</v>
      </c>
    </row>
    <row r="655" spans="1:30" x14ac:dyDescent="0.2">
      <c r="A655" s="182">
        <v>650</v>
      </c>
      <c r="B655" s="93"/>
      <c r="C655" s="48"/>
      <c r="D655" s="39" t="str">
        <f t="shared" si="209"/>
        <v/>
      </c>
      <c r="E655" s="92"/>
      <c r="F655" s="188"/>
      <c r="G655" s="110"/>
      <c r="H655" s="47"/>
      <c r="I655" s="49">
        <f t="shared" si="210"/>
        <v>1565.7700000000004</v>
      </c>
      <c r="J655" s="183"/>
      <c r="K655" s="153">
        <f t="shared" si="211"/>
        <v>249.85000000000014</v>
      </c>
      <c r="L655" s="47"/>
      <c r="M655" s="47"/>
      <c r="N655" s="41">
        <f t="shared" si="212"/>
        <v>25.2</v>
      </c>
      <c r="O655" s="50">
        <f t="shared" si="213"/>
        <v>1590.9700000000005</v>
      </c>
      <c r="P655" s="51">
        <f t="shared" si="214"/>
        <v>650</v>
      </c>
      <c r="Q655" s="44">
        <f t="shared" si="215"/>
        <v>0</v>
      </c>
      <c r="R655" s="44">
        <f t="shared" si="216"/>
        <v>0</v>
      </c>
      <c r="S655" s="44">
        <f t="shared" si="217"/>
        <v>0</v>
      </c>
      <c r="T655" s="44">
        <f t="shared" si="218"/>
        <v>0</v>
      </c>
      <c r="U655" s="44">
        <f t="shared" si="219"/>
        <v>0</v>
      </c>
      <c r="V655" s="44">
        <f t="shared" si="220"/>
        <v>0</v>
      </c>
      <c r="W655" s="45"/>
      <c r="X655" s="44">
        <f t="shared" si="221"/>
        <v>0</v>
      </c>
      <c r="Y655" s="44">
        <f t="shared" si="222"/>
        <v>0</v>
      </c>
      <c r="Z655" s="44">
        <f t="shared" si="223"/>
        <v>0</v>
      </c>
      <c r="AA655" s="44">
        <f t="shared" si="224"/>
        <v>0</v>
      </c>
      <c r="AB655" s="44">
        <f t="shared" si="225"/>
        <v>0</v>
      </c>
      <c r="AC655" s="44">
        <f t="shared" si="226"/>
        <v>0</v>
      </c>
      <c r="AD655" s="44">
        <f t="shared" si="227"/>
        <v>0</v>
      </c>
    </row>
    <row r="656" spans="1:30" x14ac:dyDescent="0.2">
      <c r="A656" s="182">
        <v>651</v>
      </c>
      <c r="B656" s="93"/>
      <c r="C656" s="48"/>
      <c r="D656" s="39" t="str">
        <f t="shared" si="209"/>
        <v/>
      </c>
      <c r="E656" s="92"/>
      <c r="F656" s="188"/>
      <c r="G656" s="110"/>
      <c r="H656" s="47"/>
      <c r="I656" s="49">
        <f t="shared" si="210"/>
        <v>1565.7700000000004</v>
      </c>
      <c r="J656" s="183"/>
      <c r="K656" s="153">
        <f t="shared" si="211"/>
        <v>249.85000000000014</v>
      </c>
      <c r="L656" s="47"/>
      <c r="M656" s="47"/>
      <c r="N656" s="41">
        <f t="shared" si="212"/>
        <v>25.2</v>
      </c>
      <c r="O656" s="50">
        <f t="shared" si="213"/>
        <v>1590.9700000000005</v>
      </c>
      <c r="P656" s="51">
        <f t="shared" si="214"/>
        <v>651</v>
      </c>
      <c r="Q656" s="44">
        <f t="shared" si="215"/>
        <v>0</v>
      </c>
      <c r="R656" s="44">
        <f t="shared" si="216"/>
        <v>0</v>
      </c>
      <c r="S656" s="44">
        <f t="shared" si="217"/>
        <v>0</v>
      </c>
      <c r="T656" s="44">
        <f t="shared" si="218"/>
        <v>0</v>
      </c>
      <c r="U656" s="44">
        <f t="shared" si="219"/>
        <v>0</v>
      </c>
      <c r="V656" s="44">
        <f t="shared" si="220"/>
        <v>0</v>
      </c>
      <c r="W656" s="45"/>
      <c r="X656" s="44">
        <f t="shared" si="221"/>
        <v>0</v>
      </c>
      <c r="Y656" s="44">
        <f t="shared" si="222"/>
        <v>0</v>
      </c>
      <c r="Z656" s="44">
        <f t="shared" si="223"/>
        <v>0</v>
      </c>
      <c r="AA656" s="44">
        <f t="shared" si="224"/>
        <v>0</v>
      </c>
      <c r="AB656" s="44">
        <f t="shared" si="225"/>
        <v>0</v>
      </c>
      <c r="AC656" s="44">
        <f t="shared" si="226"/>
        <v>0</v>
      </c>
      <c r="AD656" s="44">
        <f t="shared" si="227"/>
        <v>0</v>
      </c>
    </row>
    <row r="657" spans="1:30" x14ac:dyDescent="0.2">
      <c r="A657" s="182">
        <v>652</v>
      </c>
      <c r="B657" s="93"/>
      <c r="C657" s="48"/>
      <c r="D657" s="39" t="str">
        <f t="shared" si="209"/>
        <v/>
      </c>
      <c r="E657" s="92"/>
      <c r="F657" s="188"/>
      <c r="G657" s="110"/>
      <c r="H657" s="47"/>
      <c r="I657" s="49">
        <f t="shared" si="210"/>
        <v>1565.7700000000004</v>
      </c>
      <c r="J657" s="183"/>
      <c r="K657" s="153">
        <f t="shared" si="211"/>
        <v>249.85000000000014</v>
      </c>
      <c r="L657" s="47"/>
      <c r="M657" s="47"/>
      <c r="N657" s="41">
        <f t="shared" si="212"/>
        <v>25.2</v>
      </c>
      <c r="O657" s="50">
        <f t="shared" si="213"/>
        <v>1590.9700000000005</v>
      </c>
      <c r="P657" s="51">
        <f t="shared" si="214"/>
        <v>652</v>
      </c>
      <c r="Q657" s="44">
        <f t="shared" si="215"/>
        <v>0</v>
      </c>
      <c r="R657" s="44">
        <f t="shared" si="216"/>
        <v>0</v>
      </c>
      <c r="S657" s="44">
        <f t="shared" si="217"/>
        <v>0</v>
      </c>
      <c r="T657" s="44">
        <f t="shared" si="218"/>
        <v>0</v>
      </c>
      <c r="U657" s="44">
        <f t="shared" si="219"/>
        <v>0</v>
      </c>
      <c r="V657" s="44">
        <f t="shared" si="220"/>
        <v>0</v>
      </c>
      <c r="W657" s="45"/>
      <c r="X657" s="44">
        <f t="shared" si="221"/>
        <v>0</v>
      </c>
      <c r="Y657" s="44">
        <f t="shared" si="222"/>
        <v>0</v>
      </c>
      <c r="Z657" s="44">
        <f t="shared" si="223"/>
        <v>0</v>
      </c>
      <c r="AA657" s="44">
        <f t="shared" si="224"/>
        <v>0</v>
      </c>
      <c r="AB657" s="44">
        <f t="shared" si="225"/>
        <v>0</v>
      </c>
      <c r="AC657" s="44">
        <f t="shared" si="226"/>
        <v>0</v>
      </c>
      <c r="AD657" s="44">
        <f t="shared" si="227"/>
        <v>0</v>
      </c>
    </row>
    <row r="658" spans="1:30" x14ac:dyDescent="0.2">
      <c r="A658" s="182">
        <v>653</v>
      </c>
      <c r="B658" s="93"/>
      <c r="C658" s="48"/>
      <c r="D658" s="39" t="str">
        <f t="shared" si="209"/>
        <v/>
      </c>
      <c r="E658" s="92"/>
      <c r="F658" s="188"/>
      <c r="G658" s="110"/>
      <c r="H658" s="47"/>
      <c r="I658" s="49">
        <f t="shared" si="210"/>
        <v>1565.7700000000004</v>
      </c>
      <c r="J658" s="183"/>
      <c r="K658" s="153">
        <f t="shared" si="211"/>
        <v>249.85000000000014</v>
      </c>
      <c r="L658" s="47"/>
      <c r="M658" s="47"/>
      <c r="N658" s="41">
        <f t="shared" si="212"/>
        <v>25.2</v>
      </c>
      <c r="O658" s="50">
        <f t="shared" si="213"/>
        <v>1590.9700000000005</v>
      </c>
      <c r="P658" s="51">
        <f t="shared" si="214"/>
        <v>653</v>
      </c>
      <c r="Q658" s="44">
        <f t="shared" si="215"/>
        <v>0</v>
      </c>
      <c r="R658" s="44">
        <f t="shared" si="216"/>
        <v>0</v>
      </c>
      <c r="S658" s="44">
        <f t="shared" si="217"/>
        <v>0</v>
      </c>
      <c r="T658" s="44">
        <f t="shared" si="218"/>
        <v>0</v>
      </c>
      <c r="U658" s="44">
        <f t="shared" si="219"/>
        <v>0</v>
      </c>
      <c r="V658" s="44">
        <f t="shared" si="220"/>
        <v>0</v>
      </c>
      <c r="W658" s="45"/>
      <c r="X658" s="44">
        <f t="shared" si="221"/>
        <v>0</v>
      </c>
      <c r="Y658" s="44">
        <f t="shared" si="222"/>
        <v>0</v>
      </c>
      <c r="Z658" s="44">
        <f t="shared" si="223"/>
        <v>0</v>
      </c>
      <c r="AA658" s="44">
        <f t="shared" si="224"/>
        <v>0</v>
      </c>
      <c r="AB658" s="44">
        <f t="shared" si="225"/>
        <v>0</v>
      </c>
      <c r="AC658" s="44">
        <f t="shared" si="226"/>
        <v>0</v>
      </c>
      <c r="AD658" s="44">
        <f t="shared" si="227"/>
        <v>0</v>
      </c>
    </row>
    <row r="659" spans="1:30" x14ac:dyDescent="0.2">
      <c r="A659" s="182">
        <v>654</v>
      </c>
      <c r="B659" s="93"/>
      <c r="C659" s="48"/>
      <c r="D659" s="39" t="str">
        <f t="shared" si="209"/>
        <v/>
      </c>
      <c r="E659" s="92"/>
      <c r="F659" s="188"/>
      <c r="G659" s="110"/>
      <c r="H659" s="47"/>
      <c r="I659" s="49">
        <f t="shared" si="210"/>
        <v>1565.7700000000004</v>
      </c>
      <c r="J659" s="183"/>
      <c r="K659" s="153">
        <f t="shared" si="211"/>
        <v>249.85000000000014</v>
      </c>
      <c r="L659" s="47"/>
      <c r="M659" s="47"/>
      <c r="N659" s="41">
        <f t="shared" si="212"/>
        <v>25.2</v>
      </c>
      <c r="O659" s="50">
        <f t="shared" si="213"/>
        <v>1590.9700000000005</v>
      </c>
      <c r="P659" s="51">
        <f t="shared" si="214"/>
        <v>654</v>
      </c>
      <c r="Q659" s="44">
        <f t="shared" si="215"/>
        <v>0</v>
      </c>
      <c r="R659" s="44">
        <f t="shared" si="216"/>
        <v>0</v>
      </c>
      <c r="S659" s="44">
        <f t="shared" si="217"/>
        <v>0</v>
      </c>
      <c r="T659" s="44">
        <f t="shared" si="218"/>
        <v>0</v>
      </c>
      <c r="U659" s="44">
        <f t="shared" si="219"/>
        <v>0</v>
      </c>
      <c r="V659" s="44">
        <f t="shared" si="220"/>
        <v>0</v>
      </c>
      <c r="W659" s="45"/>
      <c r="X659" s="44">
        <f t="shared" si="221"/>
        <v>0</v>
      </c>
      <c r="Y659" s="44">
        <f t="shared" si="222"/>
        <v>0</v>
      </c>
      <c r="Z659" s="44">
        <f t="shared" si="223"/>
        <v>0</v>
      </c>
      <c r="AA659" s="44">
        <f t="shared" si="224"/>
        <v>0</v>
      </c>
      <c r="AB659" s="44">
        <f t="shared" si="225"/>
        <v>0</v>
      </c>
      <c r="AC659" s="44">
        <f t="shared" si="226"/>
        <v>0</v>
      </c>
      <c r="AD659" s="44">
        <f t="shared" si="227"/>
        <v>0</v>
      </c>
    </row>
    <row r="660" spans="1:30" x14ac:dyDescent="0.2">
      <c r="A660" s="182">
        <v>655</v>
      </c>
      <c r="B660" s="93"/>
      <c r="C660" s="48"/>
      <c r="D660" s="39" t="str">
        <f t="shared" si="209"/>
        <v/>
      </c>
      <c r="E660" s="92"/>
      <c r="F660" s="188"/>
      <c r="G660" s="110"/>
      <c r="H660" s="47"/>
      <c r="I660" s="49">
        <f t="shared" si="210"/>
        <v>1565.7700000000004</v>
      </c>
      <c r="J660" s="183"/>
      <c r="K660" s="153">
        <f t="shared" si="211"/>
        <v>249.85000000000014</v>
      </c>
      <c r="L660" s="47"/>
      <c r="M660" s="47"/>
      <c r="N660" s="41">
        <f t="shared" si="212"/>
        <v>25.2</v>
      </c>
      <c r="O660" s="50">
        <f t="shared" si="213"/>
        <v>1590.9700000000005</v>
      </c>
      <c r="P660" s="51">
        <f t="shared" si="214"/>
        <v>655</v>
      </c>
      <c r="Q660" s="44">
        <f t="shared" si="215"/>
        <v>0</v>
      </c>
      <c r="R660" s="44">
        <f t="shared" si="216"/>
        <v>0</v>
      </c>
      <c r="S660" s="44">
        <f t="shared" si="217"/>
        <v>0</v>
      </c>
      <c r="T660" s="44">
        <f t="shared" si="218"/>
        <v>0</v>
      </c>
      <c r="U660" s="44">
        <f t="shared" si="219"/>
        <v>0</v>
      </c>
      <c r="V660" s="44">
        <f t="shared" si="220"/>
        <v>0</v>
      </c>
      <c r="W660" s="45"/>
      <c r="X660" s="44">
        <f t="shared" si="221"/>
        <v>0</v>
      </c>
      <c r="Y660" s="44">
        <f t="shared" si="222"/>
        <v>0</v>
      </c>
      <c r="Z660" s="44">
        <f t="shared" si="223"/>
        <v>0</v>
      </c>
      <c r="AA660" s="44">
        <f t="shared" si="224"/>
        <v>0</v>
      </c>
      <c r="AB660" s="44">
        <f t="shared" si="225"/>
        <v>0</v>
      </c>
      <c r="AC660" s="44">
        <f t="shared" si="226"/>
        <v>0</v>
      </c>
      <c r="AD660" s="44">
        <f t="shared" si="227"/>
        <v>0</v>
      </c>
    </row>
    <row r="661" spans="1:30" x14ac:dyDescent="0.2">
      <c r="A661" s="182">
        <v>656</v>
      </c>
      <c r="B661" s="93"/>
      <c r="C661" s="48"/>
      <c r="D661" s="39" t="str">
        <f t="shared" si="209"/>
        <v/>
      </c>
      <c r="E661" s="92"/>
      <c r="F661" s="188"/>
      <c r="G661" s="110"/>
      <c r="H661" s="47"/>
      <c r="I661" s="49">
        <f t="shared" si="210"/>
        <v>1565.7700000000004</v>
      </c>
      <c r="J661" s="183"/>
      <c r="K661" s="153">
        <f t="shared" si="211"/>
        <v>249.85000000000014</v>
      </c>
      <c r="L661" s="47"/>
      <c r="M661" s="47"/>
      <c r="N661" s="41">
        <f t="shared" si="212"/>
        <v>25.2</v>
      </c>
      <c r="O661" s="50">
        <f t="shared" si="213"/>
        <v>1590.9700000000005</v>
      </c>
      <c r="P661" s="51">
        <f t="shared" si="214"/>
        <v>656</v>
      </c>
      <c r="Q661" s="44">
        <f t="shared" si="215"/>
        <v>0</v>
      </c>
      <c r="R661" s="44">
        <f t="shared" si="216"/>
        <v>0</v>
      </c>
      <c r="S661" s="44">
        <f t="shared" si="217"/>
        <v>0</v>
      </c>
      <c r="T661" s="44">
        <f t="shared" si="218"/>
        <v>0</v>
      </c>
      <c r="U661" s="44">
        <f t="shared" si="219"/>
        <v>0</v>
      </c>
      <c r="V661" s="44">
        <f t="shared" si="220"/>
        <v>0</v>
      </c>
      <c r="W661" s="45"/>
      <c r="X661" s="44">
        <f t="shared" si="221"/>
        <v>0</v>
      </c>
      <c r="Y661" s="44">
        <f t="shared" si="222"/>
        <v>0</v>
      </c>
      <c r="Z661" s="44">
        <f t="shared" si="223"/>
        <v>0</v>
      </c>
      <c r="AA661" s="44">
        <f t="shared" si="224"/>
        <v>0</v>
      </c>
      <c r="AB661" s="44">
        <f t="shared" si="225"/>
        <v>0</v>
      </c>
      <c r="AC661" s="44">
        <f t="shared" si="226"/>
        <v>0</v>
      </c>
      <c r="AD661" s="44">
        <f t="shared" si="227"/>
        <v>0</v>
      </c>
    </row>
    <row r="662" spans="1:30" x14ac:dyDescent="0.2">
      <c r="A662" s="182">
        <v>657</v>
      </c>
      <c r="B662" s="93"/>
      <c r="C662" s="48"/>
      <c r="D662" s="39" t="str">
        <f t="shared" si="209"/>
        <v/>
      </c>
      <c r="E662" s="92"/>
      <c r="F662" s="188"/>
      <c r="G662" s="110"/>
      <c r="H662" s="47"/>
      <c r="I662" s="49">
        <f t="shared" si="210"/>
        <v>1565.7700000000004</v>
      </c>
      <c r="J662" s="183"/>
      <c r="K662" s="153">
        <f t="shared" si="211"/>
        <v>249.85000000000014</v>
      </c>
      <c r="L662" s="47"/>
      <c r="M662" s="47"/>
      <c r="N662" s="41">
        <f t="shared" si="212"/>
        <v>25.2</v>
      </c>
      <c r="O662" s="50">
        <f t="shared" si="213"/>
        <v>1590.9700000000005</v>
      </c>
      <c r="P662" s="51">
        <f t="shared" si="214"/>
        <v>657</v>
      </c>
      <c r="Q662" s="44">
        <f t="shared" si="215"/>
        <v>0</v>
      </c>
      <c r="R662" s="44">
        <f t="shared" si="216"/>
        <v>0</v>
      </c>
      <c r="S662" s="44">
        <f t="shared" si="217"/>
        <v>0</v>
      </c>
      <c r="T662" s="44">
        <f t="shared" si="218"/>
        <v>0</v>
      </c>
      <c r="U662" s="44">
        <f t="shared" si="219"/>
        <v>0</v>
      </c>
      <c r="V662" s="44">
        <f t="shared" si="220"/>
        <v>0</v>
      </c>
      <c r="W662" s="45"/>
      <c r="X662" s="44">
        <f t="shared" si="221"/>
        <v>0</v>
      </c>
      <c r="Y662" s="44">
        <f t="shared" si="222"/>
        <v>0</v>
      </c>
      <c r="Z662" s="44">
        <f t="shared" si="223"/>
        <v>0</v>
      </c>
      <c r="AA662" s="44">
        <f t="shared" si="224"/>
        <v>0</v>
      </c>
      <c r="AB662" s="44">
        <f t="shared" si="225"/>
        <v>0</v>
      </c>
      <c r="AC662" s="44">
        <f t="shared" si="226"/>
        <v>0</v>
      </c>
      <c r="AD662" s="44">
        <f t="shared" si="227"/>
        <v>0</v>
      </c>
    </row>
    <row r="663" spans="1:30" x14ac:dyDescent="0.2">
      <c r="A663" s="182">
        <v>658</v>
      </c>
      <c r="B663" s="93"/>
      <c r="C663" s="48"/>
      <c r="D663" s="39" t="str">
        <f t="shared" si="209"/>
        <v/>
      </c>
      <c r="E663" s="92"/>
      <c r="F663" s="188"/>
      <c r="G663" s="110"/>
      <c r="H663" s="47"/>
      <c r="I663" s="49">
        <f t="shared" si="210"/>
        <v>1565.7700000000004</v>
      </c>
      <c r="J663" s="183"/>
      <c r="K663" s="153">
        <f t="shared" si="211"/>
        <v>249.85000000000014</v>
      </c>
      <c r="L663" s="47"/>
      <c r="M663" s="47"/>
      <c r="N663" s="41">
        <f t="shared" si="212"/>
        <v>25.2</v>
      </c>
      <c r="O663" s="50">
        <f t="shared" si="213"/>
        <v>1590.9700000000005</v>
      </c>
      <c r="P663" s="51">
        <f t="shared" si="214"/>
        <v>658</v>
      </c>
      <c r="Q663" s="44">
        <f t="shared" si="215"/>
        <v>0</v>
      </c>
      <c r="R663" s="44">
        <f t="shared" si="216"/>
        <v>0</v>
      </c>
      <c r="S663" s="44">
        <f t="shared" si="217"/>
        <v>0</v>
      </c>
      <c r="T663" s="44">
        <f t="shared" si="218"/>
        <v>0</v>
      </c>
      <c r="U663" s="44">
        <f t="shared" si="219"/>
        <v>0</v>
      </c>
      <c r="V663" s="44">
        <f t="shared" si="220"/>
        <v>0</v>
      </c>
      <c r="W663" s="45"/>
      <c r="X663" s="44">
        <f t="shared" si="221"/>
        <v>0</v>
      </c>
      <c r="Y663" s="44">
        <f t="shared" si="222"/>
        <v>0</v>
      </c>
      <c r="Z663" s="44">
        <f t="shared" si="223"/>
        <v>0</v>
      </c>
      <c r="AA663" s="44">
        <f t="shared" si="224"/>
        <v>0</v>
      </c>
      <c r="AB663" s="44">
        <f t="shared" si="225"/>
        <v>0</v>
      </c>
      <c r="AC663" s="44">
        <f t="shared" si="226"/>
        <v>0</v>
      </c>
      <c r="AD663" s="44">
        <f t="shared" si="227"/>
        <v>0</v>
      </c>
    </row>
    <row r="664" spans="1:30" x14ac:dyDescent="0.2">
      <c r="A664" s="182">
        <v>659</v>
      </c>
      <c r="B664" s="93"/>
      <c r="C664" s="48"/>
      <c r="D664" s="39" t="str">
        <f t="shared" si="209"/>
        <v/>
      </c>
      <c r="E664" s="92"/>
      <c r="F664" s="188"/>
      <c r="G664" s="110"/>
      <c r="H664" s="47"/>
      <c r="I664" s="49">
        <f t="shared" si="210"/>
        <v>1565.7700000000004</v>
      </c>
      <c r="J664" s="183"/>
      <c r="K664" s="153">
        <f t="shared" si="211"/>
        <v>249.85000000000014</v>
      </c>
      <c r="L664" s="47"/>
      <c r="M664" s="47"/>
      <c r="N664" s="41">
        <f t="shared" si="212"/>
        <v>25.2</v>
      </c>
      <c r="O664" s="50">
        <f t="shared" si="213"/>
        <v>1590.9700000000005</v>
      </c>
      <c r="P664" s="51">
        <f t="shared" si="214"/>
        <v>659</v>
      </c>
      <c r="Q664" s="44">
        <f t="shared" si="215"/>
        <v>0</v>
      </c>
      <c r="R664" s="44">
        <f t="shared" si="216"/>
        <v>0</v>
      </c>
      <c r="S664" s="44">
        <f t="shared" si="217"/>
        <v>0</v>
      </c>
      <c r="T664" s="44">
        <f t="shared" si="218"/>
        <v>0</v>
      </c>
      <c r="U664" s="44">
        <f t="shared" si="219"/>
        <v>0</v>
      </c>
      <c r="V664" s="44">
        <f t="shared" si="220"/>
        <v>0</v>
      </c>
      <c r="W664" s="45"/>
      <c r="X664" s="44">
        <f t="shared" si="221"/>
        <v>0</v>
      </c>
      <c r="Y664" s="44">
        <f t="shared" si="222"/>
        <v>0</v>
      </c>
      <c r="Z664" s="44">
        <f t="shared" si="223"/>
        <v>0</v>
      </c>
      <c r="AA664" s="44">
        <f t="shared" si="224"/>
        <v>0</v>
      </c>
      <c r="AB664" s="44">
        <f t="shared" si="225"/>
        <v>0</v>
      </c>
      <c r="AC664" s="44">
        <f t="shared" si="226"/>
        <v>0</v>
      </c>
      <c r="AD664" s="44">
        <f t="shared" si="227"/>
        <v>0</v>
      </c>
    </row>
    <row r="665" spans="1:30" x14ac:dyDescent="0.2">
      <c r="A665" s="182">
        <v>660</v>
      </c>
      <c r="B665" s="93"/>
      <c r="C665" s="48"/>
      <c r="D665" s="39" t="str">
        <f t="shared" si="209"/>
        <v/>
      </c>
      <c r="E665" s="92"/>
      <c r="F665" s="188"/>
      <c r="G665" s="110"/>
      <c r="H665" s="47"/>
      <c r="I665" s="49">
        <f t="shared" si="210"/>
        <v>1565.7700000000004</v>
      </c>
      <c r="J665" s="183"/>
      <c r="K665" s="153">
        <f t="shared" si="211"/>
        <v>249.85000000000014</v>
      </c>
      <c r="L665" s="47"/>
      <c r="M665" s="47"/>
      <c r="N665" s="41">
        <f t="shared" si="212"/>
        <v>25.2</v>
      </c>
      <c r="O665" s="50">
        <f t="shared" si="213"/>
        <v>1590.9700000000005</v>
      </c>
      <c r="P665" s="51">
        <f t="shared" si="214"/>
        <v>660</v>
      </c>
      <c r="Q665" s="44">
        <f t="shared" si="215"/>
        <v>0</v>
      </c>
      <c r="R665" s="44">
        <f t="shared" si="216"/>
        <v>0</v>
      </c>
      <c r="S665" s="44">
        <f t="shared" si="217"/>
        <v>0</v>
      </c>
      <c r="T665" s="44">
        <f t="shared" si="218"/>
        <v>0</v>
      </c>
      <c r="U665" s="44">
        <f t="shared" si="219"/>
        <v>0</v>
      </c>
      <c r="V665" s="44">
        <f t="shared" si="220"/>
        <v>0</v>
      </c>
      <c r="W665" s="45"/>
      <c r="X665" s="44">
        <f t="shared" si="221"/>
        <v>0</v>
      </c>
      <c r="Y665" s="44">
        <f t="shared" si="222"/>
        <v>0</v>
      </c>
      <c r="Z665" s="44">
        <f t="shared" si="223"/>
        <v>0</v>
      </c>
      <c r="AA665" s="44">
        <f t="shared" si="224"/>
        <v>0</v>
      </c>
      <c r="AB665" s="44">
        <f t="shared" si="225"/>
        <v>0</v>
      </c>
      <c r="AC665" s="44">
        <f t="shared" si="226"/>
        <v>0</v>
      </c>
      <c r="AD665" s="44">
        <f t="shared" si="227"/>
        <v>0</v>
      </c>
    </row>
    <row r="666" spans="1:30" x14ac:dyDescent="0.2">
      <c r="A666" s="182">
        <v>661</v>
      </c>
      <c r="B666" s="93"/>
      <c r="C666" s="48"/>
      <c r="D666" s="39" t="str">
        <f t="shared" si="209"/>
        <v/>
      </c>
      <c r="E666" s="92"/>
      <c r="F666" s="188"/>
      <c r="G666" s="110"/>
      <c r="H666" s="47"/>
      <c r="I666" s="49">
        <f t="shared" si="210"/>
        <v>1565.7700000000004</v>
      </c>
      <c r="J666" s="183"/>
      <c r="K666" s="153">
        <f t="shared" si="211"/>
        <v>249.85000000000014</v>
      </c>
      <c r="L666" s="47"/>
      <c r="M666" s="47"/>
      <c r="N666" s="41">
        <f t="shared" si="212"/>
        <v>25.2</v>
      </c>
      <c r="O666" s="50">
        <f t="shared" si="213"/>
        <v>1590.9700000000005</v>
      </c>
      <c r="P666" s="51">
        <f t="shared" si="214"/>
        <v>661</v>
      </c>
      <c r="Q666" s="44">
        <f t="shared" si="215"/>
        <v>0</v>
      </c>
      <c r="R666" s="44">
        <f t="shared" si="216"/>
        <v>0</v>
      </c>
      <c r="S666" s="44">
        <f t="shared" si="217"/>
        <v>0</v>
      </c>
      <c r="T666" s="44">
        <f t="shared" si="218"/>
        <v>0</v>
      </c>
      <c r="U666" s="44">
        <f t="shared" si="219"/>
        <v>0</v>
      </c>
      <c r="V666" s="44">
        <f t="shared" si="220"/>
        <v>0</v>
      </c>
      <c r="W666" s="45"/>
      <c r="X666" s="44">
        <f t="shared" si="221"/>
        <v>0</v>
      </c>
      <c r="Y666" s="44">
        <f t="shared" si="222"/>
        <v>0</v>
      </c>
      <c r="Z666" s="44">
        <f t="shared" si="223"/>
        <v>0</v>
      </c>
      <c r="AA666" s="44">
        <f t="shared" si="224"/>
        <v>0</v>
      </c>
      <c r="AB666" s="44">
        <f t="shared" si="225"/>
        <v>0</v>
      </c>
      <c r="AC666" s="44">
        <f t="shared" si="226"/>
        <v>0</v>
      </c>
      <c r="AD666" s="44">
        <f t="shared" si="227"/>
        <v>0</v>
      </c>
    </row>
    <row r="667" spans="1:30" x14ac:dyDescent="0.2">
      <c r="A667" s="182">
        <v>662</v>
      </c>
      <c r="B667" s="93"/>
      <c r="C667" s="48"/>
      <c r="D667" s="39" t="str">
        <f t="shared" si="209"/>
        <v/>
      </c>
      <c r="E667" s="92"/>
      <c r="F667" s="188"/>
      <c r="G667" s="110"/>
      <c r="H667" s="47"/>
      <c r="I667" s="49">
        <f t="shared" si="210"/>
        <v>1565.7700000000004</v>
      </c>
      <c r="J667" s="183"/>
      <c r="K667" s="153">
        <f t="shared" si="211"/>
        <v>249.85000000000014</v>
      </c>
      <c r="L667" s="47"/>
      <c r="M667" s="47"/>
      <c r="N667" s="41">
        <f t="shared" si="212"/>
        <v>25.2</v>
      </c>
      <c r="O667" s="50">
        <f t="shared" si="213"/>
        <v>1590.9700000000005</v>
      </c>
      <c r="P667" s="51">
        <f t="shared" si="214"/>
        <v>662</v>
      </c>
      <c r="Q667" s="44">
        <f t="shared" si="215"/>
        <v>0</v>
      </c>
      <c r="R667" s="44">
        <f t="shared" si="216"/>
        <v>0</v>
      </c>
      <c r="S667" s="44">
        <f t="shared" si="217"/>
        <v>0</v>
      </c>
      <c r="T667" s="44">
        <f t="shared" si="218"/>
        <v>0</v>
      </c>
      <c r="U667" s="44">
        <f t="shared" si="219"/>
        <v>0</v>
      </c>
      <c r="V667" s="44">
        <f t="shared" si="220"/>
        <v>0</v>
      </c>
      <c r="W667" s="45"/>
      <c r="X667" s="44">
        <f t="shared" si="221"/>
        <v>0</v>
      </c>
      <c r="Y667" s="44">
        <f t="shared" si="222"/>
        <v>0</v>
      </c>
      <c r="Z667" s="44">
        <f t="shared" si="223"/>
        <v>0</v>
      </c>
      <c r="AA667" s="44">
        <f t="shared" si="224"/>
        <v>0</v>
      </c>
      <c r="AB667" s="44">
        <f t="shared" si="225"/>
        <v>0</v>
      </c>
      <c r="AC667" s="44">
        <f t="shared" si="226"/>
        <v>0</v>
      </c>
      <c r="AD667" s="44">
        <f t="shared" si="227"/>
        <v>0</v>
      </c>
    </row>
    <row r="668" spans="1:30" x14ac:dyDescent="0.2">
      <c r="A668" s="182">
        <v>663</v>
      </c>
      <c r="B668" s="93"/>
      <c r="C668" s="48"/>
      <c r="D668" s="39" t="str">
        <f t="shared" si="209"/>
        <v/>
      </c>
      <c r="E668" s="92"/>
      <c r="F668" s="188"/>
      <c r="G668" s="110"/>
      <c r="H668" s="47"/>
      <c r="I668" s="49">
        <f t="shared" si="210"/>
        <v>1565.7700000000004</v>
      </c>
      <c r="J668" s="183"/>
      <c r="K668" s="153">
        <f t="shared" si="211"/>
        <v>249.85000000000014</v>
      </c>
      <c r="L668" s="47"/>
      <c r="M668" s="47"/>
      <c r="N668" s="41">
        <f t="shared" si="212"/>
        <v>25.2</v>
      </c>
      <c r="O668" s="50">
        <f t="shared" si="213"/>
        <v>1590.9700000000005</v>
      </c>
      <c r="P668" s="51">
        <f t="shared" si="214"/>
        <v>663</v>
      </c>
      <c r="Q668" s="44">
        <f t="shared" si="215"/>
        <v>0</v>
      </c>
      <c r="R668" s="44">
        <f t="shared" si="216"/>
        <v>0</v>
      </c>
      <c r="S668" s="44">
        <f t="shared" si="217"/>
        <v>0</v>
      </c>
      <c r="T668" s="44">
        <f t="shared" si="218"/>
        <v>0</v>
      </c>
      <c r="U668" s="44">
        <f t="shared" si="219"/>
        <v>0</v>
      </c>
      <c r="V668" s="44">
        <f t="shared" si="220"/>
        <v>0</v>
      </c>
      <c r="W668" s="45"/>
      <c r="X668" s="44">
        <f t="shared" si="221"/>
        <v>0</v>
      </c>
      <c r="Y668" s="44">
        <f t="shared" si="222"/>
        <v>0</v>
      </c>
      <c r="Z668" s="44">
        <f t="shared" si="223"/>
        <v>0</v>
      </c>
      <c r="AA668" s="44">
        <f t="shared" si="224"/>
        <v>0</v>
      </c>
      <c r="AB668" s="44">
        <f t="shared" si="225"/>
        <v>0</v>
      </c>
      <c r="AC668" s="44">
        <f t="shared" si="226"/>
        <v>0</v>
      </c>
      <c r="AD668" s="44">
        <f t="shared" si="227"/>
        <v>0</v>
      </c>
    </row>
    <row r="669" spans="1:30" x14ac:dyDescent="0.2">
      <c r="A669" s="182">
        <v>664</v>
      </c>
      <c r="B669" s="93"/>
      <c r="C669" s="48"/>
      <c r="D669" s="39" t="str">
        <f t="shared" si="209"/>
        <v/>
      </c>
      <c r="E669" s="92"/>
      <c r="F669" s="188"/>
      <c r="G669" s="110"/>
      <c r="H669" s="47"/>
      <c r="I669" s="49">
        <f t="shared" si="210"/>
        <v>1565.7700000000004</v>
      </c>
      <c r="J669" s="183"/>
      <c r="K669" s="153">
        <f t="shared" si="211"/>
        <v>249.85000000000014</v>
      </c>
      <c r="L669" s="47"/>
      <c r="M669" s="47"/>
      <c r="N669" s="41">
        <f t="shared" si="212"/>
        <v>25.2</v>
      </c>
      <c r="O669" s="50">
        <f t="shared" si="213"/>
        <v>1590.9700000000005</v>
      </c>
      <c r="P669" s="51">
        <f t="shared" si="214"/>
        <v>664</v>
      </c>
      <c r="Q669" s="44">
        <f t="shared" si="215"/>
        <v>0</v>
      </c>
      <c r="R669" s="44">
        <f t="shared" si="216"/>
        <v>0</v>
      </c>
      <c r="S669" s="44">
        <f t="shared" si="217"/>
        <v>0</v>
      </c>
      <c r="T669" s="44">
        <f t="shared" si="218"/>
        <v>0</v>
      </c>
      <c r="U669" s="44">
        <f t="shared" si="219"/>
        <v>0</v>
      </c>
      <c r="V669" s="44">
        <f t="shared" si="220"/>
        <v>0</v>
      </c>
      <c r="W669" s="45"/>
      <c r="X669" s="44">
        <f t="shared" si="221"/>
        <v>0</v>
      </c>
      <c r="Y669" s="44">
        <f t="shared" si="222"/>
        <v>0</v>
      </c>
      <c r="Z669" s="44">
        <f t="shared" si="223"/>
        <v>0</v>
      </c>
      <c r="AA669" s="44">
        <f t="shared" si="224"/>
        <v>0</v>
      </c>
      <c r="AB669" s="44">
        <f t="shared" si="225"/>
        <v>0</v>
      </c>
      <c r="AC669" s="44">
        <f t="shared" si="226"/>
        <v>0</v>
      </c>
      <c r="AD669" s="44">
        <f t="shared" si="227"/>
        <v>0</v>
      </c>
    </row>
    <row r="670" spans="1:30" x14ac:dyDescent="0.2">
      <c r="A670" s="182">
        <v>665</v>
      </c>
      <c r="B670" s="93"/>
      <c r="C670" s="48"/>
      <c r="D670" s="39" t="str">
        <f t="shared" si="209"/>
        <v/>
      </c>
      <c r="E670" s="92"/>
      <c r="F670" s="188"/>
      <c r="G670" s="110"/>
      <c r="H670" s="47"/>
      <c r="I670" s="49">
        <f t="shared" si="210"/>
        <v>1565.7700000000004</v>
      </c>
      <c r="J670" s="183"/>
      <c r="K670" s="153">
        <f t="shared" si="211"/>
        <v>249.85000000000014</v>
      </c>
      <c r="L670" s="47"/>
      <c r="M670" s="47"/>
      <c r="N670" s="41">
        <f t="shared" si="212"/>
        <v>25.2</v>
      </c>
      <c r="O670" s="50">
        <f t="shared" si="213"/>
        <v>1590.9700000000005</v>
      </c>
      <c r="P670" s="51">
        <f t="shared" si="214"/>
        <v>665</v>
      </c>
      <c r="Q670" s="44">
        <f t="shared" si="215"/>
        <v>0</v>
      </c>
      <c r="R670" s="44">
        <f t="shared" si="216"/>
        <v>0</v>
      </c>
      <c r="S670" s="44">
        <f t="shared" si="217"/>
        <v>0</v>
      </c>
      <c r="T670" s="44">
        <f t="shared" si="218"/>
        <v>0</v>
      </c>
      <c r="U670" s="44">
        <f t="shared" si="219"/>
        <v>0</v>
      </c>
      <c r="V670" s="44">
        <f t="shared" si="220"/>
        <v>0</v>
      </c>
      <c r="W670" s="45"/>
      <c r="X670" s="44">
        <f t="shared" si="221"/>
        <v>0</v>
      </c>
      <c r="Y670" s="44">
        <f t="shared" si="222"/>
        <v>0</v>
      </c>
      <c r="Z670" s="44">
        <f t="shared" si="223"/>
        <v>0</v>
      </c>
      <c r="AA670" s="44">
        <f t="shared" si="224"/>
        <v>0</v>
      </c>
      <c r="AB670" s="44">
        <f t="shared" si="225"/>
        <v>0</v>
      </c>
      <c r="AC670" s="44">
        <f t="shared" si="226"/>
        <v>0</v>
      </c>
      <c r="AD670" s="44">
        <f t="shared" si="227"/>
        <v>0</v>
      </c>
    </row>
    <row r="671" spans="1:30" x14ac:dyDescent="0.2">
      <c r="A671" s="182">
        <v>666</v>
      </c>
      <c r="B671" s="93"/>
      <c r="C671" s="48"/>
      <c r="D671" s="39" t="str">
        <f t="shared" si="209"/>
        <v/>
      </c>
      <c r="E671" s="92"/>
      <c r="F671" s="188"/>
      <c r="G671" s="110"/>
      <c r="H671" s="47"/>
      <c r="I671" s="49">
        <f t="shared" si="210"/>
        <v>1565.7700000000004</v>
      </c>
      <c r="J671" s="183"/>
      <c r="K671" s="153">
        <f t="shared" si="211"/>
        <v>249.85000000000014</v>
      </c>
      <c r="L671" s="47"/>
      <c r="M671" s="47"/>
      <c r="N671" s="41">
        <f t="shared" si="212"/>
        <v>25.2</v>
      </c>
      <c r="O671" s="50">
        <f t="shared" si="213"/>
        <v>1590.9700000000005</v>
      </c>
      <c r="P671" s="51">
        <f t="shared" si="214"/>
        <v>666</v>
      </c>
      <c r="Q671" s="44">
        <f t="shared" si="215"/>
        <v>0</v>
      </c>
      <c r="R671" s="44">
        <f t="shared" si="216"/>
        <v>0</v>
      </c>
      <c r="S671" s="44">
        <f t="shared" si="217"/>
        <v>0</v>
      </c>
      <c r="T671" s="44">
        <f t="shared" si="218"/>
        <v>0</v>
      </c>
      <c r="U671" s="44">
        <f t="shared" si="219"/>
        <v>0</v>
      </c>
      <c r="V671" s="44">
        <f t="shared" si="220"/>
        <v>0</v>
      </c>
      <c r="W671" s="45"/>
      <c r="X671" s="44">
        <f t="shared" si="221"/>
        <v>0</v>
      </c>
      <c r="Y671" s="44">
        <f t="shared" si="222"/>
        <v>0</v>
      </c>
      <c r="Z671" s="44">
        <f t="shared" si="223"/>
        <v>0</v>
      </c>
      <c r="AA671" s="44">
        <f t="shared" si="224"/>
        <v>0</v>
      </c>
      <c r="AB671" s="44">
        <f t="shared" si="225"/>
        <v>0</v>
      </c>
      <c r="AC671" s="44">
        <f t="shared" si="226"/>
        <v>0</v>
      </c>
      <c r="AD671" s="44">
        <f t="shared" si="227"/>
        <v>0</v>
      </c>
    </row>
    <row r="672" spans="1:30" x14ac:dyDescent="0.2">
      <c r="A672" s="182">
        <v>667</v>
      </c>
      <c r="B672" s="93"/>
      <c r="C672" s="48"/>
      <c r="D672" s="39" t="str">
        <f t="shared" si="209"/>
        <v/>
      </c>
      <c r="E672" s="92"/>
      <c r="F672" s="188"/>
      <c r="G672" s="110"/>
      <c r="H672" s="47"/>
      <c r="I672" s="49">
        <f t="shared" si="210"/>
        <v>1565.7700000000004</v>
      </c>
      <c r="J672" s="183"/>
      <c r="K672" s="153">
        <f t="shared" si="211"/>
        <v>249.85000000000014</v>
      </c>
      <c r="L672" s="47"/>
      <c r="M672" s="47"/>
      <c r="N672" s="41">
        <f t="shared" si="212"/>
        <v>25.2</v>
      </c>
      <c r="O672" s="50">
        <f t="shared" si="213"/>
        <v>1590.9700000000005</v>
      </c>
      <c r="P672" s="51">
        <f t="shared" si="214"/>
        <v>667</v>
      </c>
      <c r="Q672" s="44">
        <f t="shared" si="215"/>
        <v>0</v>
      </c>
      <c r="R672" s="44">
        <f t="shared" si="216"/>
        <v>0</v>
      </c>
      <c r="S672" s="44">
        <f t="shared" si="217"/>
        <v>0</v>
      </c>
      <c r="T672" s="44">
        <f t="shared" si="218"/>
        <v>0</v>
      </c>
      <c r="U672" s="44">
        <f t="shared" si="219"/>
        <v>0</v>
      </c>
      <c r="V672" s="44">
        <f t="shared" si="220"/>
        <v>0</v>
      </c>
      <c r="W672" s="45"/>
      <c r="X672" s="44">
        <f t="shared" si="221"/>
        <v>0</v>
      </c>
      <c r="Y672" s="44">
        <f t="shared" si="222"/>
        <v>0</v>
      </c>
      <c r="Z672" s="44">
        <f t="shared" si="223"/>
        <v>0</v>
      </c>
      <c r="AA672" s="44">
        <f t="shared" si="224"/>
        <v>0</v>
      </c>
      <c r="AB672" s="44">
        <f t="shared" si="225"/>
        <v>0</v>
      </c>
      <c r="AC672" s="44">
        <f t="shared" si="226"/>
        <v>0</v>
      </c>
      <c r="AD672" s="44">
        <f t="shared" si="227"/>
        <v>0</v>
      </c>
    </row>
    <row r="673" spans="1:30" x14ac:dyDescent="0.2">
      <c r="A673" s="182">
        <v>668</v>
      </c>
      <c r="B673" s="93"/>
      <c r="C673" s="48"/>
      <c r="D673" s="39" t="str">
        <f t="shared" si="209"/>
        <v/>
      </c>
      <c r="E673" s="92"/>
      <c r="F673" s="188"/>
      <c r="G673" s="110"/>
      <c r="H673" s="47"/>
      <c r="I673" s="49">
        <f t="shared" si="210"/>
        <v>1565.7700000000004</v>
      </c>
      <c r="J673" s="183"/>
      <c r="K673" s="153">
        <f t="shared" si="211"/>
        <v>249.85000000000014</v>
      </c>
      <c r="L673" s="47"/>
      <c r="M673" s="47"/>
      <c r="N673" s="41">
        <f t="shared" si="212"/>
        <v>25.2</v>
      </c>
      <c r="O673" s="50">
        <f t="shared" si="213"/>
        <v>1590.9700000000005</v>
      </c>
      <c r="P673" s="51">
        <f t="shared" si="214"/>
        <v>668</v>
      </c>
      <c r="Q673" s="44">
        <f t="shared" si="215"/>
        <v>0</v>
      </c>
      <c r="R673" s="44">
        <f t="shared" si="216"/>
        <v>0</v>
      </c>
      <c r="S673" s="44">
        <f t="shared" si="217"/>
        <v>0</v>
      </c>
      <c r="T673" s="44">
        <f t="shared" si="218"/>
        <v>0</v>
      </c>
      <c r="U673" s="44">
        <f t="shared" si="219"/>
        <v>0</v>
      </c>
      <c r="V673" s="44">
        <f t="shared" si="220"/>
        <v>0</v>
      </c>
      <c r="W673" s="45"/>
      <c r="X673" s="44">
        <f t="shared" si="221"/>
        <v>0</v>
      </c>
      <c r="Y673" s="44">
        <f t="shared" si="222"/>
        <v>0</v>
      </c>
      <c r="Z673" s="44">
        <f t="shared" si="223"/>
        <v>0</v>
      </c>
      <c r="AA673" s="44">
        <f t="shared" si="224"/>
        <v>0</v>
      </c>
      <c r="AB673" s="44">
        <f t="shared" si="225"/>
        <v>0</v>
      </c>
      <c r="AC673" s="44">
        <f t="shared" si="226"/>
        <v>0</v>
      </c>
      <c r="AD673" s="44">
        <f t="shared" si="227"/>
        <v>0</v>
      </c>
    </row>
    <row r="674" spans="1:30" x14ac:dyDescent="0.2">
      <c r="A674" s="182">
        <v>669</v>
      </c>
      <c r="B674" s="93"/>
      <c r="C674" s="48"/>
      <c r="D674" s="39" t="str">
        <f t="shared" si="209"/>
        <v/>
      </c>
      <c r="E674" s="92"/>
      <c r="F674" s="188"/>
      <c r="G674" s="110"/>
      <c r="H674" s="47"/>
      <c r="I674" s="49">
        <f t="shared" si="210"/>
        <v>1565.7700000000004</v>
      </c>
      <c r="J674" s="183"/>
      <c r="K674" s="153">
        <f t="shared" si="211"/>
        <v>249.85000000000014</v>
      </c>
      <c r="L674" s="47"/>
      <c r="M674" s="47"/>
      <c r="N674" s="41">
        <f t="shared" si="212"/>
        <v>25.2</v>
      </c>
      <c r="O674" s="50">
        <f t="shared" si="213"/>
        <v>1590.9700000000005</v>
      </c>
      <c r="P674" s="51">
        <f t="shared" si="214"/>
        <v>669</v>
      </c>
      <c r="Q674" s="44">
        <f t="shared" si="215"/>
        <v>0</v>
      </c>
      <c r="R674" s="44">
        <f t="shared" si="216"/>
        <v>0</v>
      </c>
      <c r="S674" s="44">
        <f t="shared" si="217"/>
        <v>0</v>
      </c>
      <c r="T674" s="44">
        <f t="shared" si="218"/>
        <v>0</v>
      </c>
      <c r="U674" s="44">
        <f t="shared" si="219"/>
        <v>0</v>
      </c>
      <c r="V674" s="44">
        <f t="shared" si="220"/>
        <v>0</v>
      </c>
      <c r="W674" s="45"/>
      <c r="X674" s="44">
        <f t="shared" si="221"/>
        <v>0</v>
      </c>
      <c r="Y674" s="44">
        <f t="shared" si="222"/>
        <v>0</v>
      </c>
      <c r="Z674" s="44">
        <f t="shared" si="223"/>
        <v>0</v>
      </c>
      <c r="AA674" s="44">
        <f t="shared" si="224"/>
        <v>0</v>
      </c>
      <c r="AB674" s="44">
        <f t="shared" si="225"/>
        <v>0</v>
      </c>
      <c r="AC674" s="44">
        <f t="shared" si="226"/>
        <v>0</v>
      </c>
      <c r="AD674" s="44">
        <f t="shared" si="227"/>
        <v>0</v>
      </c>
    </row>
    <row r="675" spans="1:30" x14ac:dyDescent="0.2">
      <c r="A675" s="182">
        <v>670</v>
      </c>
      <c r="B675" s="93"/>
      <c r="C675" s="48"/>
      <c r="D675" s="39" t="str">
        <f t="shared" si="209"/>
        <v/>
      </c>
      <c r="E675" s="92"/>
      <c r="F675" s="188"/>
      <c r="G675" s="110"/>
      <c r="H675" s="47"/>
      <c r="I675" s="49">
        <f t="shared" si="210"/>
        <v>1565.7700000000004</v>
      </c>
      <c r="J675" s="183"/>
      <c r="K675" s="153">
        <f t="shared" si="211"/>
        <v>249.85000000000014</v>
      </c>
      <c r="L675" s="47"/>
      <c r="M675" s="47"/>
      <c r="N675" s="41">
        <f t="shared" si="212"/>
        <v>25.2</v>
      </c>
      <c r="O675" s="50">
        <f t="shared" si="213"/>
        <v>1590.9700000000005</v>
      </c>
      <c r="P675" s="51">
        <f t="shared" si="214"/>
        <v>670</v>
      </c>
      <c r="Q675" s="44">
        <f t="shared" si="215"/>
        <v>0</v>
      </c>
      <c r="R675" s="44">
        <f t="shared" si="216"/>
        <v>0</v>
      </c>
      <c r="S675" s="44">
        <f t="shared" si="217"/>
        <v>0</v>
      </c>
      <c r="T675" s="44">
        <f t="shared" si="218"/>
        <v>0</v>
      </c>
      <c r="U675" s="44">
        <f t="shared" si="219"/>
        <v>0</v>
      </c>
      <c r="V675" s="44">
        <f t="shared" si="220"/>
        <v>0</v>
      </c>
      <c r="W675" s="45"/>
      <c r="X675" s="44">
        <f t="shared" si="221"/>
        <v>0</v>
      </c>
      <c r="Y675" s="44">
        <f t="shared" si="222"/>
        <v>0</v>
      </c>
      <c r="Z675" s="44">
        <f t="shared" si="223"/>
        <v>0</v>
      </c>
      <c r="AA675" s="44">
        <f t="shared" si="224"/>
        <v>0</v>
      </c>
      <c r="AB675" s="44">
        <f t="shared" si="225"/>
        <v>0</v>
      </c>
      <c r="AC675" s="44">
        <f t="shared" si="226"/>
        <v>0</v>
      </c>
      <c r="AD675" s="44">
        <f t="shared" si="227"/>
        <v>0</v>
      </c>
    </row>
    <row r="676" spans="1:30" x14ac:dyDescent="0.2">
      <c r="A676" s="182">
        <v>671</v>
      </c>
      <c r="B676" s="93"/>
      <c r="C676" s="48"/>
      <c r="D676" s="39" t="str">
        <f t="shared" si="209"/>
        <v/>
      </c>
      <c r="E676" s="92"/>
      <c r="F676" s="188"/>
      <c r="G676" s="110"/>
      <c r="H676" s="47"/>
      <c r="I676" s="49">
        <f t="shared" si="210"/>
        <v>1565.7700000000004</v>
      </c>
      <c r="J676" s="183"/>
      <c r="K676" s="153">
        <f t="shared" si="211"/>
        <v>249.85000000000014</v>
      </c>
      <c r="L676" s="47"/>
      <c r="M676" s="47"/>
      <c r="N676" s="41">
        <f t="shared" si="212"/>
        <v>25.2</v>
      </c>
      <c r="O676" s="50">
        <f t="shared" si="213"/>
        <v>1590.9700000000005</v>
      </c>
      <c r="P676" s="51">
        <f t="shared" si="214"/>
        <v>671</v>
      </c>
      <c r="Q676" s="44">
        <f t="shared" si="215"/>
        <v>0</v>
      </c>
      <c r="R676" s="44">
        <f t="shared" si="216"/>
        <v>0</v>
      </c>
      <c r="S676" s="44">
        <f t="shared" si="217"/>
        <v>0</v>
      </c>
      <c r="T676" s="44">
        <f t="shared" si="218"/>
        <v>0</v>
      </c>
      <c r="U676" s="44">
        <f t="shared" si="219"/>
        <v>0</v>
      </c>
      <c r="V676" s="44">
        <f t="shared" si="220"/>
        <v>0</v>
      </c>
      <c r="W676" s="45"/>
      <c r="X676" s="44">
        <f t="shared" si="221"/>
        <v>0</v>
      </c>
      <c r="Y676" s="44">
        <f t="shared" si="222"/>
        <v>0</v>
      </c>
      <c r="Z676" s="44">
        <f t="shared" si="223"/>
        <v>0</v>
      </c>
      <c r="AA676" s="44">
        <f t="shared" si="224"/>
        <v>0</v>
      </c>
      <c r="AB676" s="44">
        <f t="shared" si="225"/>
        <v>0</v>
      </c>
      <c r="AC676" s="44">
        <f t="shared" si="226"/>
        <v>0</v>
      </c>
      <c r="AD676" s="44">
        <f t="shared" si="227"/>
        <v>0</v>
      </c>
    </row>
    <row r="677" spans="1:30" x14ac:dyDescent="0.2">
      <c r="A677" s="182">
        <v>672</v>
      </c>
      <c r="B677" s="93"/>
      <c r="C677" s="48"/>
      <c r="D677" s="39" t="str">
        <f t="shared" si="209"/>
        <v/>
      </c>
      <c r="E677" s="92"/>
      <c r="F677" s="188"/>
      <c r="G677" s="110"/>
      <c r="H677" s="47"/>
      <c r="I677" s="49">
        <f t="shared" si="210"/>
        <v>1565.7700000000004</v>
      </c>
      <c r="J677" s="183"/>
      <c r="K677" s="153">
        <f t="shared" si="211"/>
        <v>249.85000000000014</v>
      </c>
      <c r="L677" s="47"/>
      <c r="M677" s="47"/>
      <c r="N677" s="41">
        <f t="shared" si="212"/>
        <v>25.2</v>
      </c>
      <c r="O677" s="50">
        <f t="shared" si="213"/>
        <v>1590.9700000000005</v>
      </c>
      <c r="P677" s="51">
        <f t="shared" si="214"/>
        <v>672</v>
      </c>
      <c r="Q677" s="44">
        <f t="shared" si="215"/>
        <v>0</v>
      </c>
      <c r="R677" s="44">
        <f t="shared" si="216"/>
        <v>0</v>
      </c>
      <c r="S677" s="44">
        <f t="shared" si="217"/>
        <v>0</v>
      </c>
      <c r="T677" s="44">
        <f t="shared" si="218"/>
        <v>0</v>
      </c>
      <c r="U677" s="44">
        <f t="shared" si="219"/>
        <v>0</v>
      </c>
      <c r="V677" s="44">
        <f t="shared" si="220"/>
        <v>0</v>
      </c>
      <c r="W677" s="45"/>
      <c r="X677" s="44">
        <f t="shared" si="221"/>
        <v>0</v>
      </c>
      <c r="Y677" s="44">
        <f t="shared" si="222"/>
        <v>0</v>
      </c>
      <c r="Z677" s="44">
        <f t="shared" si="223"/>
        <v>0</v>
      </c>
      <c r="AA677" s="44">
        <f t="shared" si="224"/>
        <v>0</v>
      </c>
      <c r="AB677" s="44">
        <f t="shared" si="225"/>
        <v>0</v>
      </c>
      <c r="AC677" s="44">
        <f t="shared" si="226"/>
        <v>0</v>
      </c>
      <c r="AD677" s="44">
        <f t="shared" si="227"/>
        <v>0</v>
      </c>
    </row>
    <row r="678" spans="1:30" x14ac:dyDescent="0.2">
      <c r="A678" s="182">
        <v>673</v>
      </c>
      <c r="B678" s="93"/>
      <c r="C678" s="48"/>
      <c r="D678" s="39" t="str">
        <f t="shared" si="209"/>
        <v/>
      </c>
      <c r="E678" s="92"/>
      <c r="F678" s="188"/>
      <c r="G678" s="110"/>
      <c r="H678" s="47"/>
      <c r="I678" s="49">
        <f t="shared" si="210"/>
        <v>1565.7700000000004</v>
      </c>
      <c r="J678" s="183"/>
      <c r="K678" s="153">
        <f t="shared" si="211"/>
        <v>249.85000000000014</v>
      </c>
      <c r="L678" s="47"/>
      <c r="M678" s="47"/>
      <c r="N678" s="41">
        <f t="shared" si="212"/>
        <v>25.2</v>
      </c>
      <c r="O678" s="50">
        <f t="shared" si="213"/>
        <v>1590.9700000000005</v>
      </c>
      <c r="P678" s="51">
        <f t="shared" si="214"/>
        <v>673</v>
      </c>
      <c r="Q678" s="44">
        <f t="shared" si="215"/>
        <v>0</v>
      </c>
      <c r="R678" s="44">
        <f t="shared" si="216"/>
        <v>0</v>
      </c>
      <c r="S678" s="44">
        <f t="shared" si="217"/>
        <v>0</v>
      </c>
      <c r="T678" s="44">
        <f t="shared" si="218"/>
        <v>0</v>
      </c>
      <c r="U678" s="44">
        <f t="shared" si="219"/>
        <v>0</v>
      </c>
      <c r="V678" s="44">
        <f t="shared" si="220"/>
        <v>0</v>
      </c>
      <c r="W678" s="45"/>
      <c r="X678" s="44">
        <f t="shared" si="221"/>
        <v>0</v>
      </c>
      <c r="Y678" s="44">
        <f t="shared" si="222"/>
        <v>0</v>
      </c>
      <c r="Z678" s="44">
        <f t="shared" si="223"/>
        <v>0</v>
      </c>
      <c r="AA678" s="44">
        <f t="shared" si="224"/>
        <v>0</v>
      </c>
      <c r="AB678" s="44">
        <f t="shared" si="225"/>
        <v>0</v>
      </c>
      <c r="AC678" s="44">
        <f t="shared" si="226"/>
        <v>0</v>
      </c>
      <c r="AD678" s="44">
        <f t="shared" si="227"/>
        <v>0</v>
      </c>
    </row>
    <row r="679" spans="1:30" x14ac:dyDescent="0.2">
      <c r="A679" s="182">
        <v>674</v>
      </c>
      <c r="B679" s="93"/>
      <c r="C679" s="48"/>
      <c r="D679" s="39" t="str">
        <f t="shared" si="209"/>
        <v/>
      </c>
      <c r="E679" s="92"/>
      <c r="F679" s="188"/>
      <c r="G679" s="110"/>
      <c r="H679" s="47"/>
      <c r="I679" s="49">
        <f t="shared" si="210"/>
        <v>1565.7700000000004</v>
      </c>
      <c r="J679" s="183"/>
      <c r="K679" s="153">
        <f t="shared" si="211"/>
        <v>249.85000000000014</v>
      </c>
      <c r="L679" s="47"/>
      <c r="M679" s="47"/>
      <c r="N679" s="41">
        <f t="shared" si="212"/>
        <v>25.2</v>
      </c>
      <c r="O679" s="50">
        <f t="shared" si="213"/>
        <v>1590.9700000000005</v>
      </c>
      <c r="P679" s="51">
        <f t="shared" si="214"/>
        <v>674</v>
      </c>
      <c r="Q679" s="44">
        <f t="shared" si="215"/>
        <v>0</v>
      </c>
      <c r="R679" s="44">
        <f t="shared" si="216"/>
        <v>0</v>
      </c>
      <c r="S679" s="44">
        <f t="shared" si="217"/>
        <v>0</v>
      </c>
      <c r="T679" s="44">
        <f t="shared" si="218"/>
        <v>0</v>
      </c>
      <c r="U679" s="44">
        <f t="shared" si="219"/>
        <v>0</v>
      </c>
      <c r="V679" s="44">
        <f t="shared" si="220"/>
        <v>0</v>
      </c>
      <c r="W679" s="45"/>
      <c r="X679" s="44">
        <f t="shared" si="221"/>
        <v>0</v>
      </c>
      <c r="Y679" s="44">
        <f t="shared" si="222"/>
        <v>0</v>
      </c>
      <c r="Z679" s="44">
        <f t="shared" si="223"/>
        <v>0</v>
      </c>
      <c r="AA679" s="44">
        <f t="shared" si="224"/>
        <v>0</v>
      </c>
      <c r="AB679" s="44">
        <f t="shared" si="225"/>
        <v>0</v>
      </c>
      <c r="AC679" s="44">
        <f t="shared" si="226"/>
        <v>0</v>
      </c>
      <c r="AD679" s="44">
        <f t="shared" si="227"/>
        <v>0</v>
      </c>
    </row>
    <row r="680" spans="1:30" x14ac:dyDescent="0.2">
      <c r="A680" s="182">
        <v>675</v>
      </c>
      <c r="B680" s="93"/>
      <c r="C680" s="48"/>
      <c r="D680" s="39" t="str">
        <f t="shared" si="209"/>
        <v/>
      </c>
      <c r="E680" s="92"/>
      <c r="F680" s="188"/>
      <c r="G680" s="110"/>
      <c r="H680" s="47"/>
      <c r="I680" s="49">
        <f t="shared" si="210"/>
        <v>1565.7700000000004</v>
      </c>
      <c r="J680" s="183"/>
      <c r="K680" s="153">
        <f t="shared" si="211"/>
        <v>249.85000000000014</v>
      </c>
      <c r="L680" s="47"/>
      <c r="M680" s="47"/>
      <c r="N680" s="41">
        <f t="shared" si="212"/>
        <v>25.2</v>
      </c>
      <c r="O680" s="50">
        <f t="shared" si="213"/>
        <v>1590.9700000000005</v>
      </c>
      <c r="P680" s="51">
        <f t="shared" si="214"/>
        <v>675</v>
      </c>
      <c r="Q680" s="44">
        <f t="shared" si="215"/>
        <v>0</v>
      </c>
      <c r="R680" s="44">
        <f t="shared" si="216"/>
        <v>0</v>
      </c>
      <c r="S680" s="44">
        <f t="shared" si="217"/>
        <v>0</v>
      </c>
      <c r="T680" s="44">
        <f t="shared" si="218"/>
        <v>0</v>
      </c>
      <c r="U680" s="44">
        <f t="shared" si="219"/>
        <v>0</v>
      </c>
      <c r="V680" s="44">
        <f t="shared" si="220"/>
        <v>0</v>
      </c>
      <c r="W680" s="45"/>
      <c r="X680" s="44">
        <f t="shared" si="221"/>
        <v>0</v>
      </c>
      <c r="Y680" s="44">
        <f t="shared" si="222"/>
        <v>0</v>
      </c>
      <c r="Z680" s="44">
        <f t="shared" si="223"/>
        <v>0</v>
      </c>
      <c r="AA680" s="44">
        <f t="shared" si="224"/>
        <v>0</v>
      </c>
      <c r="AB680" s="44">
        <f t="shared" si="225"/>
        <v>0</v>
      </c>
      <c r="AC680" s="44">
        <f t="shared" si="226"/>
        <v>0</v>
      </c>
      <c r="AD680" s="44">
        <f t="shared" si="227"/>
        <v>0</v>
      </c>
    </row>
    <row r="681" spans="1:30" x14ac:dyDescent="0.2">
      <c r="A681" s="182">
        <v>676</v>
      </c>
      <c r="B681" s="93"/>
      <c r="C681" s="48"/>
      <c r="D681" s="39" t="str">
        <f t="shared" si="209"/>
        <v/>
      </c>
      <c r="E681" s="92"/>
      <c r="F681" s="188"/>
      <c r="G681" s="110"/>
      <c r="H681" s="47"/>
      <c r="I681" s="49">
        <f t="shared" si="210"/>
        <v>1565.7700000000004</v>
      </c>
      <c r="J681" s="183"/>
      <c r="K681" s="153">
        <f t="shared" si="211"/>
        <v>249.85000000000014</v>
      </c>
      <c r="L681" s="47"/>
      <c r="M681" s="47"/>
      <c r="N681" s="41">
        <f t="shared" si="212"/>
        <v>25.2</v>
      </c>
      <c r="O681" s="50">
        <f t="shared" si="213"/>
        <v>1590.9700000000005</v>
      </c>
      <c r="P681" s="51">
        <f t="shared" si="214"/>
        <v>676</v>
      </c>
      <c r="Q681" s="44">
        <f t="shared" si="215"/>
        <v>0</v>
      </c>
      <c r="R681" s="44">
        <f t="shared" si="216"/>
        <v>0</v>
      </c>
      <c r="S681" s="44">
        <f t="shared" si="217"/>
        <v>0</v>
      </c>
      <c r="T681" s="44">
        <f t="shared" si="218"/>
        <v>0</v>
      </c>
      <c r="U681" s="44">
        <f t="shared" si="219"/>
        <v>0</v>
      </c>
      <c r="V681" s="44">
        <f t="shared" si="220"/>
        <v>0</v>
      </c>
      <c r="W681" s="45"/>
      <c r="X681" s="44">
        <f t="shared" si="221"/>
        <v>0</v>
      </c>
      <c r="Y681" s="44">
        <f t="shared" si="222"/>
        <v>0</v>
      </c>
      <c r="Z681" s="44">
        <f t="shared" si="223"/>
        <v>0</v>
      </c>
      <c r="AA681" s="44">
        <f t="shared" si="224"/>
        <v>0</v>
      </c>
      <c r="AB681" s="44">
        <f t="shared" si="225"/>
        <v>0</v>
      </c>
      <c r="AC681" s="44">
        <f t="shared" si="226"/>
        <v>0</v>
      </c>
      <c r="AD681" s="44">
        <f t="shared" si="227"/>
        <v>0</v>
      </c>
    </row>
    <row r="682" spans="1:30" x14ac:dyDescent="0.2">
      <c r="A682" s="182">
        <v>677</v>
      </c>
      <c r="B682" s="93"/>
      <c r="C682" s="48"/>
      <c r="D682" s="39" t="str">
        <f t="shared" si="209"/>
        <v/>
      </c>
      <c r="E682" s="92"/>
      <c r="F682" s="188"/>
      <c r="G682" s="110"/>
      <c r="H682" s="47"/>
      <c r="I682" s="49">
        <f t="shared" si="210"/>
        <v>1565.7700000000004</v>
      </c>
      <c r="J682" s="183"/>
      <c r="K682" s="153">
        <f t="shared" si="211"/>
        <v>249.85000000000014</v>
      </c>
      <c r="L682" s="47"/>
      <c r="M682" s="47"/>
      <c r="N682" s="41">
        <f t="shared" si="212"/>
        <v>25.2</v>
      </c>
      <c r="O682" s="50">
        <f t="shared" si="213"/>
        <v>1590.9700000000005</v>
      </c>
      <c r="P682" s="51">
        <f t="shared" si="214"/>
        <v>677</v>
      </c>
      <c r="Q682" s="44">
        <f t="shared" si="215"/>
        <v>0</v>
      </c>
      <c r="R682" s="44">
        <f t="shared" si="216"/>
        <v>0</v>
      </c>
      <c r="S682" s="44">
        <f t="shared" si="217"/>
        <v>0</v>
      </c>
      <c r="T682" s="44">
        <f t="shared" si="218"/>
        <v>0</v>
      </c>
      <c r="U682" s="44">
        <f t="shared" si="219"/>
        <v>0</v>
      </c>
      <c r="V682" s="44">
        <f t="shared" si="220"/>
        <v>0</v>
      </c>
      <c r="W682" s="45"/>
      <c r="X682" s="44">
        <f t="shared" si="221"/>
        <v>0</v>
      </c>
      <c r="Y682" s="44">
        <f t="shared" si="222"/>
        <v>0</v>
      </c>
      <c r="Z682" s="44">
        <f t="shared" si="223"/>
        <v>0</v>
      </c>
      <c r="AA682" s="44">
        <f t="shared" si="224"/>
        <v>0</v>
      </c>
      <c r="AB682" s="44">
        <f t="shared" si="225"/>
        <v>0</v>
      </c>
      <c r="AC682" s="44">
        <f t="shared" si="226"/>
        <v>0</v>
      </c>
      <c r="AD682" s="44">
        <f t="shared" si="227"/>
        <v>0</v>
      </c>
    </row>
    <row r="683" spans="1:30" x14ac:dyDescent="0.2">
      <c r="A683" s="182">
        <v>678</v>
      </c>
      <c r="B683" s="93"/>
      <c r="C683" s="48"/>
      <c r="D683" s="39" t="str">
        <f t="shared" si="209"/>
        <v/>
      </c>
      <c r="E683" s="92"/>
      <c r="F683" s="188"/>
      <c r="G683" s="110"/>
      <c r="H683" s="47"/>
      <c r="I683" s="49">
        <f t="shared" si="210"/>
        <v>1565.7700000000004</v>
      </c>
      <c r="J683" s="183"/>
      <c r="K683" s="153">
        <f t="shared" si="211"/>
        <v>249.85000000000014</v>
      </c>
      <c r="L683" s="47"/>
      <c r="M683" s="47"/>
      <c r="N683" s="41">
        <f t="shared" si="212"/>
        <v>25.2</v>
      </c>
      <c r="O683" s="50">
        <f t="shared" si="213"/>
        <v>1590.9700000000005</v>
      </c>
      <c r="P683" s="51">
        <f t="shared" si="214"/>
        <v>678</v>
      </c>
      <c r="Q683" s="44">
        <f t="shared" si="215"/>
        <v>0</v>
      </c>
      <c r="R683" s="44">
        <f t="shared" si="216"/>
        <v>0</v>
      </c>
      <c r="S683" s="44">
        <f t="shared" si="217"/>
        <v>0</v>
      </c>
      <c r="T683" s="44">
        <f t="shared" si="218"/>
        <v>0</v>
      </c>
      <c r="U683" s="44">
        <f t="shared" si="219"/>
        <v>0</v>
      </c>
      <c r="V683" s="44">
        <f t="shared" si="220"/>
        <v>0</v>
      </c>
      <c r="W683" s="45"/>
      <c r="X683" s="44">
        <f t="shared" si="221"/>
        <v>0</v>
      </c>
      <c r="Y683" s="44">
        <f t="shared" si="222"/>
        <v>0</v>
      </c>
      <c r="Z683" s="44">
        <f t="shared" si="223"/>
        <v>0</v>
      </c>
      <c r="AA683" s="44">
        <f t="shared" si="224"/>
        <v>0</v>
      </c>
      <c r="AB683" s="44">
        <f t="shared" si="225"/>
        <v>0</v>
      </c>
      <c r="AC683" s="44">
        <f t="shared" si="226"/>
        <v>0</v>
      </c>
      <c r="AD683" s="44">
        <f t="shared" si="227"/>
        <v>0</v>
      </c>
    </row>
    <row r="684" spans="1:30" x14ac:dyDescent="0.2">
      <c r="A684" s="182">
        <v>679</v>
      </c>
      <c r="B684" s="93"/>
      <c r="C684" s="48"/>
      <c r="D684" s="39" t="str">
        <f t="shared" si="209"/>
        <v/>
      </c>
      <c r="E684" s="92"/>
      <c r="F684" s="188"/>
      <c r="G684" s="110"/>
      <c r="H684" s="47"/>
      <c r="I684" s="49">
        <f t="shared" si="210"/>
        <v>1565.7700000000004</v>
      </c>
      <c r="J684" s="183"/>
      <c r="K684" s="153">
        <f t="shared" si="211"/>
        <v>249.85000000000014</v>
      </c>
      <c r="L684" s="47"/>
      <c r="M684" s="47"/>
      <c r="N684" s="41">
        <f t="shared" si="212"/>
        <v>25.2</v>
      </c>
      <c r="O684" s="50">
        <f t="shared" si="213"/>
        <v>1590.9700000000005</v>
      </c>
      <c r="P684" s="51">
        <f t="shared" si="214"/>
        <v>679</v>
      </c>
      <c r="Q684" s="44">
        <f t="shared" si="215"/>
        <v>0</v>
      </c>
      <c r="R684" s="44">
        <f t="shared" si="216"/>
        <v>0</v>
      </c>
      <c r="S684" s="44">
        <f t="shared" si="217"/>
        <v>0</v>
      </c>
      <c r="T684" s="44">
        <f t="shared" si="218"/>
        <v>0</v>
      </c>
      <c r="U684" s="44">
        <f t="shared" si="219"/>
        <v>0</v>
      </c>
      <c r="V684" s="44">
        <f t="shared" si="220"/>
        <v>0</v>
      </c>
      <c r="W684" s="45"/>
      <c r="X684" s="44">
        <f t="shared" si="221"/>
        <v>0</v>
      </c>
      <c r="Y684" s="44">
        <f t="shared" si="222"/>
        <v>0</v>
      </c>
      <c r="Z684" s="44">
        <f t="shared" si="223"/>
        <v>0</v>
      </c>
      <c r="AA684" s="44">
        <f t="shared" si="224"/>
        <v>0</v>
      </c>
      <c r="AB684" s="44">
        <f t="shared" si="225"/>
        <v>0</v>
      </c>
      <c r="AC684" s="44">
        <f t="shared" si="226"/>
        <v>0</v>
      </c>
      <c r="AD684" s="44">
        <f t="shared" si="227"/>
        <v>0</v>
      </c>
    </row>
    <row r="685" spans="1:30" x14ac:dyDescent="0.2">
      <c r="A685" s="182">
        <v>680</v>
      </c>
      <c r="B685" s="93"/>
      <c r="C685" s="48"/>
      <c r="D685" s="39" t="str">
        <f t="shared" si="209"/>
        <v/>
      </c>
      <c r="E685" s="92"/>
      <c r="F685" s="188"/>
      <c r="G685" s="110"/>
      <c r="H685" s="47"/>
      <c r="I685" s="49">
        <f t="shared" si="210"/>
        <v>1565.7700000000004</v>
      </c>
      <c r="J685" s="183"/>
      <c r="K685" s="153">
        <f t="shared" si="211"/>
        <v>249.85000000000014</v>
      </c>
      <c r="L685" s="47"/>
      <c r="M685" s="47"/>
      <c r="N685" s="41">
        <f t="shared" si="212"/>
        <v>25.2</v>
      </c>
      <c r="O685" s="50">
        <f t="shared" si="213"/>
        <v>1590.9700000000005</v>
      </c>
      <c r="P685" s="51">
        <f t="shared" si="214"/>
        <v>680</v>
      </c>
      <c r="Q685" s="44">
        <f t="shared" si="215"/>
        <v>0</v>
      </c>
      <c r="R685" s="44">
        <f t="shared" si="216"/>
        <v>0</v>
      </c>
      <c r="S685" s="44">
        <f t="shared" si="217"/>
        <v>0</v>
      </c>
      <c r="T685" s="44">
        <f t="shared" si="218"/>
        <v>0</v>
      </c>
      <c r="U685" s="44">
        <f t="shared" si="219"/>
        <v>0</v>
      </c>
      <c r="V685" s="44">
        <f t="shared" si="220"/>
        <v>0</v>
      </c>
      <c r="W685" s="45"/>
      <c r="X685" s="44">
        <f t="shared" si="221"/>
        <v>0</v>
      </c>
      <c r="Y685" s="44">
        <f t="shared" si="222"/>
        <v>0</v>
      </c>
      <c r="Z685" s="44">
        <f t="shared" si="223"/>
        <v>0</v>
      </c>
      <c r="AA685" s="44">
        <f t="shared" si="224"/>
        <v>0</v>
      </c>
      <c r="AB685" s="44">
        <f t="shared" si="225"/>
        <v>0</v>
      </c>
      <c r="AC685" s="44">
        <f t="shared" si="226"/>
        <v>0</v>
      </c>
      <c r="AD685" s="44">
        <f t="shared" si="227"/>
        <v>0</v>
      </c>
    </row>
    <row r="686" spans="1:30" x14ac:dyDescent="0.2">
      <c r="A686" s="182">
        <v>681</v>
      </c>
      <c r="B686" s="93"/>
      <c r="C686" s="48"/>
      <c r="D686" s="39" t="str">
        <f t="shared" si="209"/>
        <v/>
      </c>
      <c r="E686" s="92"/>
      <c r="F686" s="188"/>
      <c r="G686" s="110"/>
      <c r="H686" s="47"/>
      <c r="I686" s="49">
        <f t="shared" si="210"/>
        <v>1565.7700000000004</v>
      </c>
      <c r="J686" s="183"/>
      <c r="K686" s="153">
        <f t="shared" si="211"/>
        <v>249.85000000000014</v>
      </c>
      <c r="L686" s="47"/>
      <c r="M686" s="47"/>
      <c r="N686" s="41">
        <f t="shared" si="212"/>
        <v>25.2</v>
      </c>
      <c r="O686" s="50">
        <f t="shared" si="213"/>
        <v>1590.9700000000005</v>
      </c>
      <c r="P686" s="51">
        <f t="shared" si="214"/>
        <v>681</v>
      </c>
      <c r="Q686" s="44">
        <f t="shared" si="215"/>
        <v>0</v>
      </c>
      <c r="R686" s="44">
        <f t="shared" si="216"/>
        <v>0</v>
      </c>
      <c r="S686" s="44">
        <f t="shared" si="217"/>
        <v>0</v>
      </c>
      <c r="T686" s="44">
        <f t="shared" si="218"/>
        <v>0</v>
      </c>
      <c r="U686" s="44">
        <f t="shared" si="219"/>
        <v>0</v>
      </c>
      <c r="V686" s="44">
        <f t="shared" si="220"/>
        <v>0</v>
      </c>
      <c r="W686" s="45"/>
      <c r="X686" s="44">
        <f t="shared" si="221"/>
        <v>0</v>
      </c>
      <c r="Y686" s="44">
        <f t="shared" si="222"/>
        <v>0</v>
      </c>
      <c r="Z686" s="44">
        <f t="shared" si="223"/>
        <v>0</v>
      </c>
      <c r="AA686" s="44">
        <f t="shared" si="224"/>
        <v>0</v>
      </c>
      <c r="AB686" s="44">
        <f t="shared" si="225"/>
        <v>0</v>
      </c>
      <c r="AC686" s="44">
        <f t="shared" si="226"/>
        <v>0</v>
      </c>
      <c r="AD686" s="44">
        <f t="shared" si="227"/>
        <v>0</v>
      </c>
    </row>
    <row r="687" spans="1:30" x14ac:dyDescent="0.2">
      <c r="A687" s="182">
        <v>682</v>
      </c>
      <c r="B687" s="93"/>
      <c r="C687" s="48"/>
      <c r="D687" s="39" t="str">
        <f t="shared" si="209"/>
        <v/>
      </c>
      <c r="E687" s="92"/>
      <c r="F687" s="188"/>
      <c r="G687" s="110"/>
      <c r="H687" s="47"/>
      <c r="I687" s="49">
        <f t="shared" si="210"/>
        <v>1565.7700000000004</v>
      </c>
      <c r="J687" s="183"/>
      <c r="K687" s="153">
        <f t="shared" si="211"/>
        <v>249.85000000000014</v>
      </c>
      <c r="L687" s="47"/>
      <c r="M687" s="47"/>
      <c r="N687" s="41">
        <f t="shared" si="212"/>
        <v>25.2</v>
      </c>
      <c r="O687" s="50">
        <f t="shared" si="213"/>
        <v>1590.9700000000005</v>
      </c>
      <c r="P687" s="51">
        <f t="shared" si="214"/>
        <v>682</v>
      </c>
      <c r="Q687" s="44">
        <f t="shared" si="215"/>
        <v>0</v>
      </c>
      <c r="R687" s="44">
        <f t="shared" si="216"/>
        <v>0</v>
      </c>
      <c r="S687" s="44">
        <f t="shared" si="217"/>
        <v>0</v>
      </c>
      <c r="T687" s="44">
        <f t="shared" si="218"/>
        <v>0</v>
      </c>
      <c r="U687" s="44">
        <f t="shared" si="219"/>
        <v>0</v>
      </c>
      <c r="V687" s="44">
        <f t="shared" si="220"/>
        <v>0</v>
      </c>
      <c r="W687" s="45"/>
      <c r="X687" s="44">
        <f t="shared" si="221"/>
        <v>0</v>
      </c>
      <c r="Y687" s="44">
        <f t="shared" si="222"/>
        <v>0</v>
      </c>
      <c r="Z687" s="44">
        <f t="shared" si="223"/>
        <v>0</v>
      </c>
      <c r="AA687" s="44">
        <f t="shared" si="224"/>
        <v>0</v>
      </c>
      <c r="AB687" s="44">
        <f t="shared" si="225"/>
        <v>0</v>
      </c>
      <c r="AC687" s="44">
        <f t="shared" si="226"/>
        <v>0</v>
      </c>
      <c r="AD687" s="44">
        <f t="shared" si="227"/>
        <v>0</v>
      </c>
    </row>
    <row r="688" spans="1:30" x14ac:dyDescent="0.2">
      <c r="A688" s="182">
        <v>683</v>
      </c>
      <c r="B688" s="93"/>
      <c r="C688" s="48"/>
      <c r="D688" s="39" t="str">
        <f t="shared" si="209"/>
        <v/>
      </c>
      <c r="E688" s="92"/>
      <c r="F688" s="188"/>
      <c r="G688" s="110"/>
      <c r="H688" s="47"/>
      <c r="I688" s="49">
        <f t="shared" si="210"/>
        <v>1565.7700000000004</v>
      </c>
      <c r="J688" s="183"/>
      <c r="K688" s="153">
        <f t="shared" si="211"/>
        <v>249.85000000000014</v>
      </c>
      <c r="L688" s="47"/>
      <c r="M688" s="47"/>
      <c r="N688" s="41">
        <f t="shared" si="212"/>
        <v>25.2</v>
      </c>
      <c r="O688" s="50">
        <f t="shared" si="213"/>
        <v>1590.9700000000005</v>
      </c>
      <c r="P688" s="51">
        <f t="shared" si="214"/>
        <v>683</v>
      </c>
      <c r="Q688" s="44">
        <f t="shared" si="215"/>
        <v>0</v>
      </c>
      <c r="R688" s="44">
        <f t="shared" si="216"/>
        <v>0</v>
      </c>
      <c r="S688" s="44">
        <f t="shared" si="217"/>
        <v>0</v>
      </c>
      <c r="T688" s="44">
        <f t="shared" si="218"/>
        <v>0</v>
      </c>
      <c r="U688" s="44">
        <f t="shared" si="219"/>
        <v>0</v>
      </c>
      <c r="V688" s="44">
        <f t="shared" si="220"/>
        <v>0</v>
      </c>
      <c r="W688" s="45"/>
      <c r="X688" s="44">
        <f t="shared" si="221"/>
        <v>0</v>
      </c>
      <c r="Y688" s="44">
        <f t="shared" si="222"/>
        <v>0</v>
      </c>
      <c r="Z688" s="44">
        <f t="shared" si="223"/>
        <v>0</v>
      </c>
      <c r="AA688" s="44">
        <f t="shared" si="224"/>
        <v>0</v>
      </c>
      <c r="AB688" s="44">
        <f t="shared" si="225"/>
        <v>0</v>
      </c>
      <c r="AC688" s="44">
        <f t="shared" si="226"/>
        <v>0</v>
      </c>
      <c r="AD688" s="44">
        <f t="shared" si="227"/>
        <v>0</v>
      </c>
    </row>
    <row r="689" spans="1:30" x14ac:dyDescent="0.2">
      <c r="A689" s="182">
        <v>684</v>
      </c>
      <c r="B689" s="93"/>
      <c r="C689" s="48"/>
      <c r="D689" s="39" t="str">
        <f t="shared" si="209"/>
        <v/>
      </c>
      <c r="E689" s="92"/>
      <c r="F689" s="188"/>
      <c r="G689" s="110"/>
      <c r="H689" s="47"/>
      <c r="I689" s="49">
        <f t="shared" si="210"/>
        <v>1565.7700000000004</v>
      </c>
      <c r="J689" s="183"/>
      <c r="K689" s="153">
        <f t="shared" si="211"/>
        <v>249.85000000000014</v>
      </c>
      <c r="L689" s="47"/>
      <c r="M689" s="47"/>
      <c r="N689" s="41">
        <f t="shared" si="212"/>
        <v>25.2</v>
      </c>
      <c r="O689" s="50">
        <f t="shared" si="213"/>
        <v>1590.9700000000005</v>
      </c>
      <c r="P689" s="51">
        <f t="shared" si="214"/>
        <v>684</v>
      </c>
      <c r="Q689" s="44">
        <f t="shared" si="215"/>
        <v>0</v>
      </c>
      <c r="R689" s="44">
        <f t="shared" si="216"/>
        <v>0</v>
      </c>
      <c r="S689" s="44">
        <f t="shared" si="217"/>
        <v>0</v>
      </c>
      <c r="T689" s="44">
        <f t="shared" si="218"/>
        <v>0</v>
      </c>
      <c r="U689" s="44">
        <f t="shared" si="219"/>
        <v>0</v>
      </c>
      <c r="V689" s="44">
        <f t="shared" si="220"/>
        <v>0</v>
      </c>
      <c r="W689" s="45"/>
      <c r="X689" s="44">
        <f t="shared" si="221"/>
        <v>0</v>
      </c>
      <c r="Y689" s="44">
        <f t="shared" si="222"/>
        <v>0</v>
      </c>
      <c r="Z689" s="44">
        <f t="shared" si="223"/>
        <v>0</v>
      </c>
      <c r="AA689" s="44">
        <f t="shared" si="224"/>
        <v>0</v>
      </c>
      <c r="AB689" s="44">
        <f t="shared" si="225"/>
        <v>0</v>
      </c>
      <c r="AC689" s="44">
        <f t="shared" si="226"/>
        <v>0</v>
      </c>
      <c r="AD689" s="44">
        <f t="shared" si="227"/>
        <v>0</v>
      </c>
    </row>
    <row r="690" spans="1:30" x14ac:dyDescent="0.2">
      <c r="A690" s="182">
        <v>685</v>
      </c>
      <c r="B690" s="93"/>
      <c r="C690" s="48"/>
      <c r="D690" s="39" t="str">
        <f t="shared" si="209"/>
        <v/>
      </c>
      <c r="E690" s="92"/>
      <c r="F690" s="188"/>
      <c r="G690" s="110"/>
      <c r="H690" s="47"/>
      <c r="I690" s="49">
        <f t="shared" si="210"/>
        <v>1565.7700000000004</v>
      </c>
      <c r="J690" s="183"/>
      <c r="K690" s="153">
        <f t="shared" si="211"/>
        <v>249.85000000000014</v>
      </c>
      <c r="L690" s="47"/>
      <c r="M690" s="47"/>
      <c r="N690" s="41">
        <f t="shared" si="212"/>
        <v>25.2</v>
      </c>
      <c r="O690" s="50">
        <f t="shared" si="213"/>
        <v>1590.9700000000005</v>
      </c>
      <c r="P690" s="51">
        <f t="shared" si="214"/>
        <v>685</v>
      </c>
      <c r="Q690" s="44">
        <f t="shared" si="215"/>
        <v>0</v>
      </c>
      <c r="R690" s="44">
        <f t="shared" si="216"/>
        <v>0</v>
      </c>
      <c r="S690" s="44">
        <f t="shared" si="217"/>
        <v>0</v>
      </c>
      <c r="T690" s="44">
        <f t="shared" si="218"/>
        <v>0</v>
      </c>
      <c r="U690" s="44">
        <f t="shared" si="219"/>
        <v>0</v>
      </c>
      <c r="V690" s="44">
        <f t="shared" si="220"/>
        <v>0</v>
      </c>
      <c r="W690" s="45"/>
      <c r="X690" s="44">
        <f t="shared" si="221"/>
        <v>0</v>
      </c>
      <c r="Y690" s="44">
        <f t="shared" si="222"/>
        <v>0</v>
      </c>
      <c r="Z690" s="44">
        <f t="shared" si="223"/>
        <v>0</v>
      </c>
      <c r="AA690" s="44">
        <f t="shared" si="224"/>
        <v>0</v>
      </c>
      <c r="AB690" s="44">
        <f t="shared" si="225"/>
        <v>0</v>
      </c>
      <c r="AC690" s="44">
        <f t="shared" si="226"/>
        <v>0</v>
      </c>
      <c r="AD690" s="44">
        <f t="shared" si="227"/>
        <v>0</v>
      </c>
    </row>
    <row r="691" spans="1:30" x14ac:dyDescent="0.2">
      <c r="A691" s="182">
        <v>686</v>
      </c>
      <c r="B691" s="93"/>
      <c r="C691" s="48"/>
      <c r="D691" s="39" t="str">
        <f t="shared" si="209"/>
        <v/>
      </c>
      <c r="E691" s="92"/>
      <c r="F691" s="188"/>
      <c r="G691" s="110"/>
      <c r="H691" s="47"/>
      <c r="I691" s="49">
        <f t="shared" si="210"/>
        <v>1565.7700000000004</v>
      </c>
      <c r="J691" s="183"/>
      <c r="K691" s="153">
        <f t="shared" si="211"/>
        <v>249.85000000000014</v>
      </c>
      <c r="L691" s="47"/>
      <c r="M691" s="47"/>
      <c r="N691" s="41">
        <f t="shared" si="212"/>
        <v>25.2</v>
      </c>
      <c r="O691" s="50">
        <f t="shared" si="213"/>
        <v>1590.9700000000005</v>
      </c>
      <c r="P691" s="51">
        <f t="shared" si="214"/>
        <v>686</v>
      </c>
      <c r="Q691" s="44">
        <f t="shared" si="215"/>
        <v>0</v>
      </c>
      <c r="R691" s="44">
        <f t="shared" si="216"/>
        <v>0</v>
      </c>
      <c r="S691" s="44">
        <f t="shared" si="217"/>
        <v>0</v>
      </c>
      <c r="T691" s="44">
        <f t="shared" si="218"/>
        <v>0</v>
      </c>
      <c r="U691" s="44">
        <f t="shared" si="219"/>
        <v>0</v>
      </c>
      <c r="V691" s="44">
        <f t="shared" si="220"/>
        <v>0</v>
      </c>
      <c r="W691" s="45"/>
      <c r="X691" s="44">
        <f t="shared" si="221"/>
        <v>0</v>
      </c>
      <c r="Y691" s="44">
        <f t="shared" si="222"/>
        <v>0</v>
      </c>
      <c r="Z691" s="44">
        <f t="shared" si="223"/>
        <v>0</v>
      </c>
      <c r="AA691" s="44">
        <f t="shared" si="224"/>
        <v>0</v>
      </c>
      <c r="AB691" s="44">
        <f t="shared" si="225"/>
        <v>0</v>
      </c>
      <c r="AC691" s="44">
        <f t="shared" si="226"/>
        <v>0</v>
      </c>
      <c r="AD691" s="44">
        <f t="shared" si="227"/>
        <v>0</v>
      </c>
    </row>
    <row r="692" spans="1:30" x14ac:dyDescent="0.2">
      <c r="A692" s="182">
        <v>687</v>
      </c>
      <c r="B692" s="93"/>
      <c r="C692" s="48"/>
      <c r="D692" s="39" t="str">
        <f t="shared" si="209"/>
        <v/>
      </c>
      <c r="E692" s="92"/>
      <c r="F692" s="188"/>
      <c r="G692" s="110"/>
      <c r="H692" s="47"/>
      <c r="I692" s="49">
        <f t="shared" si="210"/>
        <v>1565.7700000000004</v>
      </c>
      <c r="J692" s="183"/>
      <c r="K692" s="153">
        <f t="shared" si="211"/>
        <v>249.85000000000014</v>
      </c>
      <c r="L692" s="47"/>
      <c r="M692" s="47"/>
      <c r="N692" s="41">
        <f t="shared" si="212"/>
        <v>25.2</v>
      </c>
      <c r="O692" s="50">
        <f t="shared" si="213"/>
        <v>1590.9700000000005</v>
      </c>
      <c r="P692" s="51">
        <f t="shared" si="214"/>
        <v>687</v>
      </c>
      <c r="Q692" s="44">
        <f t="shared" si="215"/>
        <v>0</v>
      </c>
      <c r="R692" s="44">
        <f t="shared" si="216"/>
        <v>0</v>
      </c>
      <c r="S692" s="44">
        <f t="shared" si="217"/>
        <v>0</v>
      </c>
      <c r="T692" s="44">
        <f t="shared" si="218"/>
        <v>0</v>
      </c>
      <c r="U692" s="44">
        <f t="shared" si="219"/>
        <v>0</v>
      </c>
      <c r="V692" s="44">
        <f t="shared" si="220"/>
        <v>0</v>
      </c>
      <c r="W692" s="45"/>
      <c r="X692" s="44">
        <f t="shared" si="221"/>
        <v>0</v>
      </c>
      <c r="Y692" s="44">
        <f t="shared" si="222"/>
        <v>0</v>
      </c>
      <c r="Z692" s="44">
        <f t="shared" si="223"/>
        <v>0</v>
      </c>
      <c r="AA692" s="44">
        <f t="shared" si="224"/>
        <v>0</v>
      </c>
      <c r="AB692" s="44">
        <f t="shared" si="225"/>
        <v>0</v>
      </c>
      <c r="AC692" s="44">
        <f t="shared" si="226"/>
        <v>0</v>
      </c>
      <c r="AD692" s="44">
        <f t="shared" si="227"/>
        <v>0</v>
      </c>
    </row>
    <row r="693" spans="1:30" x14ac:dyDescent="0.2">
      <c r="A693" s="182">
        <v>688</v>
      </c>
      <c r="B693" s="93"/>
      <c r="C693" s="48"/>
      <c r="D693" s="39" t="str">
        <f t="shared" si="209"/>
        <v/>
      </c>
      <c r="E693" s="92"/>
      <c r="F693" s="188"/>
      <c r="G693" s="110"/>
      <c r="H693" s="47"/>
      <c r="I693" s="49">
        <f t="shared" si="210"/>
        <v>1565.7700000000004</v>
      </c>
      <c r="J693" s="183"/>
      <c r="K693" s="153">
        <f t="shared" si="211"/>
        <v>249.85000000000014</v>
      </c>
      <c r="L693" s="47"/>
      <c r="M693" s="47"/>
      <c r="N693" s="41">
        <f t="shared" si="212"/>
        <v>25.2</v>
      </c>
      <c r="O693" s="50">
        <f t="shared" si="213"/>
        <v>1590.9700000000005</v>
      </c>
      <c r="P693" s="51">
        <f t="shared" si="214"/>
        <v>688</v>
      </c>
      <c r="Q693" s="44">
        <f t="shared" si="215"/>
        <v>0</v>
      </c>
      <c r="R693" s="44">
        <f t="shared" si="216"/>
        <v>0</v>
      </c>
      <c r="S693" s="44">
        <f t="shared" si="217"/>
        <v>0</v>
      </c>
      <c r="T693" s="44">
        <f t="shared" si="218"/>
        <v>0</v>
      </c>
      <c r="U693" s="44">
        <f t="shared" si="219"/>
        <v>0</v>
      </c>
      <c r="V693" s="44">
        <f t="shared" si="220"/>
        <v>0</v>
      </c>
      <c r="W693" s="45"/>
      <c r="X693" s="44">
        <f t="shared" si="221"/>
        <v>0</v>
      </c>
      <c r="Y693" s="44">
        <f t="shared" si="222"/>
        <v>0</v>
      </c>
      <c r="Z693" s="44">
        <f t="shared" si="223"/>
        <v>0</v>
      </c>
      <c r="AA693" s="44">
        <f t="shared" si="224"/>
        <v>0</v>
      </c>
      <c r="AB693" s="44">
        <f t="shared" si="225"/>
        <v>0</v>
      </c>
      <c r="AC693" s="44">
        <f t="shared" si="226"/>
        <v>0</v>
      </c>
      <c r="AD693" s="44">
        <f t="shared" si="227"/>
        <v>0</v>
      </c>
    </row>
    <row r="694" spans="1:30" x14ac:dyDescent="0.2">
      <c r="A694" s="182">
        <v>689</v>
      </c>
      <c r="B694" s="93"/>
      <c r="C694" s="48"/>
      <c r="D694" s="39" t="str">
        <f t="shared" si="209"/>
        <v/>
      </c>
      <c r="E694" s="92"/>
      <c r="F694" s="188"/>
      <c r="G694" s="110"/>
      <c r="H694" s="47"/>
      <c r="I694" s="49">
        <f t="shared" si="210"/>
        <v>1565.7700000000004</v>
      </c>
      <c r="J694" s="183"/>
      <c r="K694" s="153">
        <f t="shared" si="211"/>
        <v>249.85000000000014</v>
      </c>
      <c r="L694" s="47"/>
      <c r="M694" s="47"/>
      <c r="N694" s="41">
        <f t="shared" si="212"/>
        <v>25.2</v>
      </c>
      <c r="O694" s="50">
        <f t="shared" si="213"/>
        <v>1590.9700000000005</v>
      </c>
      <c r="P694" s="51">
        <f t="shared" si="214"/>
        <v>689</v>
      </c>
      <c r="Q694" s="44">
        <f t="shared" si="215"/>
        <v>0</v>
      </c>
      <c r="R694" s="44">
        <f t="shared" si="216"/>
        <v>0</v>
      </c>
      <c r="S694" s="44">
        <f t="shared" si="217"/>
        <v>0</v>
      </c>
      <c r="T694" s="44">
        <f t="shared" si="218"/>
        <v>0</v>
      </c>
      <c r="U694" s="44">
        <f t="shared" si="219"/>
        <v>0</v>
      </c>
      <c r="V694" s="44">
        <f t="shared" si="220"/>
        <v>0</v>
      </c>
      <c r="W694" s="45"/>
      <c r="X694" s="44">
        <f t="shared" si="221"/>
        <v>0</v>
      </c>
      <c r="Y694" s="44">
        <f t="shared" si="222"/>
        <v>0</v>
      </c>
      <c r="Z694" s="44">
        <f t="shared" si="223"/>
        <v>0</v>
      </c>
      <c r="AA694" s="44">
        <f t="shared" si="224"/>
        <v>0</v>
      </c>
      <c r="AB694" s="44">
        <f t="shared" si="225"/>
        <v>0</v>
      </c>
      <c r="AC694" s="44">
        <f t="shared" si="226"/>
        <v>0</v>
      </c>
      <c r="AD694" s="44">
        <f t="shared" si="227"/>
        <v>0</v>
      </c>
    </row>
    <row r="695" spans="1:30" x14ac:dyDescent="0.2">
      <c r="A695" s="182">
        <v>690</v>
      </c>
      <c r="B695" s="93"/>
      <c r="C695" s="48"/>
      <c r="D695" s="39" t="str">
        <f t="shared" si="209"/>
        <v/>
      </c>
      <c r="E695" s="92"/>
      <c r="F695" s="188"/>
      <c r="G695" s="110"/>
      <c r="H695" s="47"/>
      <c r="I695" s="49">
        <f t="shared" si="210"/>
        <v>1565.7700000000004</v>
      </c>
      <c r="J695" s="183"/>
      <c r="K695" s="153">
        <f t="shared" si="211"/>
        <v>249.85000000000014</v>
      </c>
      <c r="L695" s="47"/>
      <c r="M695" s="47"/>
      <c r="N695" s="41">
        <f t="shared" si="212"/>
        <v>25.2</v>
      </c>
      <c r="O695" s="50">
        <f t="shared" si="213"/>
        <v>1590.9700000000005</v>
      </c>
      <c r="P695" s="51">
        <f t="shared" si="214"/>
        <v>690</v>
      </c>
      <c r="Q695" s="44">
        <f t="shared" si="215"/>
        <v>0</v>
      </c>
      <c r="R695" s="44">
        <f t="shared" si="216"/>
        <v>0</v>
      </c>
      <c r="S695" s="44">
        <f t="shared" si="217"/>
        <v>0</v>
      </c>
      <c r="T695" s="44">
        <f t="shared" si="218"/>
        <v>0</v>
      </c>
      <c r="U695" s="44">
        <f t="shared" si="219"/>
        <v>0</v>
      </c>
      <c r="V695" s="44">
        <f t="shared" si="220"/>
        <v>0</v>
      </c>
      <c r="W695" s="45"/>
      <c r="X695" s="44">
        <f t="shared" si="221"/>
        <v>0</v>
      </c>
      <c r="Y695" s="44">
        <f t="shared" si="222"/>
        <v>0</v>
      </c>
      <c r="Z695" s="44">
        <f t="shared" si="223"/>
        <v>0</v>
      </c>
      <c r="AA695" s="44">
        <f t="shared" si="224"/>
        <v>0</v>
      </c>
      <c r="AB695" s="44">
        <f t="shared" si="225"/>
        <v>0</v>
      </c>
      <c r="AC695" s="44">
        <f t="shared" si="226"/>
        <v>0</v>
      </c>
      <c r="AD695" s="44">
        <f t="shared" si="227"/>
        <v>0</v>
      </c>
    </row>
    <row r="696" spans="1:30" x14ac:dyDescent="0.2">
      <c r="A696" s="182">
        <v>691</v>
      </c>
      <c r="B696" s="93"/>
      <c r="C696" s="48"/>
      <c r="D696" s="39" t="str">
        <f t="shared" si="209"/>
        <v/>
      </c>
      <c r="E696" s="92"/>
      <c r="F696" s="188"/>
      <c r="G696" s="110"/>
      <c r="H696" s="47"/>
      <c r="I696" s="49">
        <f t="shared" si="210"/>
        <v>1565.7700000000004</v>
      </c>
      <c r="J696" s="183"/>
      <c r="K696" s="153">
        <f t="shared" si="211"/>
        <v>249.85000000000014</v>
      </c>
      <c r="L696" s="47"/>
      <c r="M696" s="47"/>
      <c r="N696" s="41">
        <f t="shared" si="212"/>
        <v>25.2</v>
      </c>
      <c r="O696" s="50">
        <f t="shared" si="213"/>
        <v>1590.9700000000005</v>
      </c>
      <c r="P696" s="51">
        <f t="shared" si="214"/>
        <v>691</v>
      </c>
      <c r="Q696" s="44">
        <f t="shared" si="215"/>
        <v>0</v>
      </c>
      <c r="R696" s="44">
        <f t="shared" si="216"/>
        <v>0</v>
      </c>
      <c r="S696" s="44">
        <f t="shared" si="217"/>
        <v>0</v>
      </c>
      <c r="T696" s="44">
        <f t="shared" si="218"/>
        <v>0</v>
      </c>
      <c r="U696" s="44">
        <f t="shared" si="219"/>
        <v>0</v>
      </c>
      <c r="V696" s="44">
        <f t="shared" si="220"/>
        <v>0</v>
      </c>
      <c r="W696" s="45"/>
      <c r="X696" s="44">
        <f t="shared" si="221"/>
        <v>0</v>
      </c>
      <c r="Y696" s="44">
        <f t="shared" si="222"/>
        <v>0</v>
      </c>
      <c r="Z696" s="44">
        <f t="shared" si="223"/>
        <v>0</v>
      </c>
      <c r="AA696" s="44">
        <f t="shared" si="224"/>
        <v>0</v>
      </c>
      <c r="AB696" s="44">
        <f t="shared" si="225"/>
        <v>0</v>
      </c>
      <c r="AC696" s="44">
        <f t="shared" si="226"/>
        <v>0</v>
      </c>
      <c r="AD696" s="44">
        <f t="shared" si="227"/>
        <v>0</v>
      </c>
    </row>
    <row r="697" spans="1:30" x14ac:dyDescent="0.2">
      <c r="A697" s="182">
        <v>692</v>
      </c>
      <c r="B697" s="93"/>
      <c r="C697" s="48"/>
      <c r="D697" s="39" t="str">
        <f t="shared" si="209"/>
        <v/>
      </c>
      <c r="E697" s="92"/>
      <c r="F697" s="188"/>
      <c r="G697" s="110"/>
      <c r="H697" s="47"/>
      <c r="I697" s="49">
        <f t="shared" si="210"/>
        <v>1565.7700000000004</v>
      </c>
      <c r="J697" s="183"/>
      <c r="K697" s="153">
        <f t="shared" si="211"/>
        <v>249.85000000000014</v>
      </c>
      <c r="L697" s="47"/>
      <c r="M697" s="47"/>
      <c r="N697" s="41">
        <f t="shared" si="212"/>
        <v>25.2</v>
      </c>
      <c r="O697" s="50">
        <f t="shared" si="213"/>
        <v>1590.9700000000005</v>
      </c>
      <c r="P697" s="51">
        <f t="shared" si="214"/>
        <v>692</v>
      </c>
      <c r="Q697" s="44">
        <f t="shared" si="215"/>
        <v>0</v>
      </c>
      <c r="R697" s="44">
        <f t="shared" si="216"/>
        <v>0</v>
      </c>
      <c r="S697" s="44">
        <f t="shared" si="217"/>
        <v>0</v>
      </c>
      <c r="T697" s="44">
        <f t="shared" si="218"/>
        <v>0</v>
      </c>
      <c r="U697" s="44">
        <f t="shared" si="219"/>
        <v>0</v>
      </c>
      <c r="V697" s="44">
        <f t="shared" si="220"/>
        <v>0</v>
      </c>
      <c r="W697" s="45"/>
      <c r="X697" s="44">
        <f t="shared" si="221"/>
        <v>0</v>
      </c>
      <c r="Y697" s="44">
        <f t="shared" si="222"/>
        <v>0</v>
      </c>
      <c r="Z697" s="44">
        <f t="shared" si="223"/>
        <v>0</v>
      </c>
      <c r="AA697" s="44">
        <f t="shared" si="224"/>
        <v>0</v>
      </c>
      <c r="AB697" s="44">
        <f t="shared" si="225"/>
        <v>0</v>
      </c>
      <c r="AC697" s="44">
        <f t="shared" si="226"/>
        <v>0</v>
      </c>
      <c r="AD697" s="44">
        <f t="shared" si="227"/>
        <v>0</v>
      </c>
    </row>
    <row r="698" spans="1:30" x14ac:dyDescent="0.2">
      <c r="A698" s="182">
        <v>693</v>
      </c>
      <c r="B698" s="93"/>
      <c r="C698" s="48"/>
      <c r="D698" s="39" t="str">
        <f t="shared" si="209"/>
        <v/>
      </c>
      <c r="E698" s="92"/>
      <c r="F698" s="188"/>
      <c r="G698" s="110"/>
      <c r="H698" s="47"/>
      <c r="I698" s="49">
        <f t="shared" si="210"/>
        <v>1565.7700000000004</v>
      </c>
      <c r="J698" s="183"/>
      <c r="K698" s="153">
        <f t="shared" si="211"/>
        <v>249.85000000000014</v>
      </c>
      <c r="L698" s="47"/>
      <c r="M698" s="47"/>
      <c r="N698" s="41">
        <f t="shared" si="212"/>
        <v>25.2</v>
      </c>
      <c r="O698" s="50">
        <f t="shared" si="213"/>
        <v>1590.9700000000005</v>
      </c>
      <c r="P698" s="51">
        <f t="shared" si="214"/>
        <v>693</v>
      </c>
      <c r="Q698" s="44">
        <f t="shared" si="215"/>
        <v>0</v>
      </c>
      <c r="R698" s="44">
        <f t="shared" si="216"/>
        <v>0</v>
      </c>
      <c r="S698" s="44">
        <f t="shared" si="217"/>
        <v>0</v>
      </c>
      <c r="T698" s="44">
        <f t="shared" si="218"/>
        <v>0</v>
      </c>
      <c r="U698" s="44">
        <f t="shared" si="219"/>
        <v>0</v>
      </c>
      <c r="V698" s="44">
        <f t="shared" si="220"/>
        <v>0</v>
      </c>
      <c r="W698" s="45"/>
      <c r="X698" s="44">
        <f t="shared" si="221"/>
        <v>0</v>
      </c>
      <c r="Y698" s="44">
        <f t="shared" si="222"/>
        <v>0</v>
      </c>
      <c r="Z698" s="44">
        <f t="shared" si="223"/>
        <v>0</v>
      </c>
      <c r="AA698" s="44">
        <f t="shared" si="224"/>
        <v>0</v>
      </c>
      <c r="AB698" s="44">
        <f t="shared" si="225"/>
        <v>0</v>
      </c>
      <c r="AC698" s="44">
        <f t="shared" si="226"/>
        <v>0</v>
      </c>
      <c r="AD698" s="44">
        <f t="shared" si="227"/>
        <v>0</v>
      </c>
    </row>
    <row r="699" spans="1:30" x14ac:dyDescent="0.2">
      <c r="A699" s="182">
        <v>694</v>
      </c>
      <c r="B699" s="93"/>
      <c r="C699" s="48"/>
      <c r="D699" s="39" t="str">
        <f t="shared" ref="D699:D762" si="228">+IF((G699-H699+L699-M699)=(SUM(Q699:V699)-SUM(X699:AD699)),"","VENTILATION")</f>
        <v/>
      </c>
      <c r="E699" s="92"/>
      <c r="F699" s="188"/>
      <c r="G699" s="110"/>
      <c r="H699" s="47"/>
      <c r="I699" s="49">
        <f t="shared" ref="I699:I762" si="229">+G699-H699+I698</f>
        <v>1565.7700000000004</v>
      </c>
      <c r="J699" s="183"/>
      <c r="K699" s="153">
        <f t="shared" ref="K699:K762" si="230">IF(J699&lt;&gt;"",K698+G699-H699,K698)</f>
        <v>249.85000000000014</v>
      </c>
      <c r="L699" s="47"/>
      <c r="M699" s="47"/>
      <c r="N699" s="41">
        <f t="shared" ref="N699:N762" si="231">+L699-M699+N698</f>
        <v>25.2</v>
      </c>
      <c r="O699" s="50">
        <f t="shared" ref="O699:O762" si="232">+N699+I699</f>
        <v>1590.9700000000005</v>
      </c>
      <c r="P699" s="51">
        <f t="shared" ref="P699:P762" si="233">IF(ISBLANK(A699),"",A699)</f>
        <v>694</v>
      </c>
      <c r="Q699" s="44">
        <f t="shared" ref="Q699:Q762" si="234">IF(E699=8,SUM(G699+L699),0)</f>
        <v>0</v>
      </c>
      <c r="R699" s="44">
        <f t="shared" ref="R699:R762" si="235">IF(E699=9,SUM(G699+L699),0)</f>
        <v>0</v>
      </c>
      <c r="S699" s="44">
        <f t="shared" ref="S699:S762" si="236">IF(E699=10,SUM(G699+L699),0)</f>
        <v>0</v>
      </c>
      <c r="T699" s="44">
        <f t="shared" ref="T699:T762" si="237">IF(E699=11,SUM(G699+L699),0)</f>
        <v>0</v>
      </c>
      <c r="U699" s="44">
        <f t="shared" ref="U699:U762" si="238">IF(E699=12,SUM(G699+L699),0)</f>
        <v>0</v>
      </c>
      <c r="V699" s="44">
        <f t="shared" ref="V699:V762" si="239">IF(E699=13,SUM(G699+L699),0)</f>
        <v>0</v>
      </c>
      <c r="W699" s="45"/>
      <c r="X699" s="44">
        <f t="shared" ref="X699:X762" si="240">IF(E699=1,SUM(H699+M699),0)</f>
        <v>0</v>
      </c>
      <c r="Y699" s="44">
        <f t="shared" ref="Y699:Y762" si="241">IF(E699=2,SUM(H699+M699),0)</f>
        <v>0</v>
      </c>
      <c r="Z699" s="44">
        <f t="shared" ref="Z699:Z762" si="242">IF(E699=3,SUM(H699+M699),0)</f>
        <v>0</v>
      </c>
      <c r="AA699" s="44">
        <f t="shared" ref="AA699:AA762" si="243">IF(E699=4,SUM(H699+M699),0)</f>
        <v>0</v>
      </c>
      <c r="AB699" s="44">
        <f t="shared" ref="AB699:AB762" si="244">IF(E699=5,SUM(H699+M699),0)</f>
        <v>0</v>
      </c>
      <c r="AC699" s="44">
        <f t="shared" ref="AC699:AC762" si="245">IF(E699=6,SUM(H699+M699),0)</f>
        <v>0</v>
      </c>
      <c r="AD699" s="44">
        <f t="shared" ref="AD699:AD762" si="246">IF(E699=7,SUM(H699+M699),0)</f>
        <v>0</v>
      </c>
    </row>
    <row r="700" spans="1:30" x14ac:dyDescent="0.2">
      <c r="A700" s="182">
        <v>695</v>
      </c>
      <c r="B700" s="93"/>
      <c r="C700" s="48"/>
      <c r="D700" s="39" t="str">
        <f t="shared" si="228"/>
        <v/>
      </c>
      <c r="E700" s="92"/>
      <c r="F700" s="188"/>
      <c r="G700" s="110"/>
      <c r="H700" s="47"/>
      <c r="I700" s="49">
        <f t="shared" si="229"/>
        <v>1565.7700000000004</v>
      </c>
      <c r="J700" s="183"/>
      <c r="K700" s="153">
        <f t="shared" si="230"/>
        <v>249.85000000000014</v>
      </c>
      <c r="L700" s="47"/>
      <c r="M700" s="47"/>
      <c r="N700" s="41">
        <f t="shared" si="231"/>
        <v>25.2</v>
      </c>
      <c r="O700" s="50">
        <f t="shared" si="232"/>
        <v>1590.9700000000005</v>
      </c>
      <c r="P700" s="51">
        <f t="shared" si="233"/>
        <v>695</v>
      </c>
      <c r="Q700" s="44">
        <f t="shared" si="234"/>
        <v>0</v>
      </c>
      <c r="R700" s="44">
        <f t="shared" si="235"/>
        <v>0</v>
      </c>
      <c r="S700" s="44">
        <f t="shared" si="236"/>
        <v>0</v>
      </c>
      <c r="T700" s="44">
        <f t="shared" si="237"/>
        <v>0</v>
      </c>
      <c r="U700" s="44">
        <f t="shared" si="238"/>
        <v>0</v>
      </c>
      <c r="V700" s="44">
        <f t="shared" si="239"/>
        <v>0</v>
      </c>
      <c r="W700" s="45"/>
      <c r="X700" s="44">
        <f t="shared" si="240"/>
        <v>0</v>
      </c>
      <c r="Y700" s="44">
        <f t="shared" si="241"/>
        <v>0</v>
      </c>
      <c r="Z700" s="44">
        <f t="shared" si="242"/>
        <v>0</v>
      </c>
      <c r="AA700" s="44">
        <f t="shared" si="243"/>
        <v>0</v>
      </c>
      <c r="AB700" s="44">
        <f t="shared" si="244"/>
        <v>0</v>
      </c>
      <c r="AC700" s="44">
        <f t="shared" si="245"/>
        <v>0</v>
      </c>
      <c r="AD700" s="44">
        <f t="shared" si="246"/>
        <v>0</v>
      </c>
    </row>
    <row r="701" spans="1:30" x14ac:dyDescent="0.2">
      <c r="A701" s="182">
        <v>696</v>
      </c>
      <c r="B701" s="93"/>
      <c r="C701" s="48"/>
      <c r="D701" s="39" t="str">
        <f t="shared" si="228"/>
        <v/>
      </c>
      <c r="E701" s="92"/>
      <c r="F701" s="188"/>
      <c r="G701" s="110"/>
      <c r="H701" s="47"/>
      <c r="I701" s="49">
        <f t="shared" si="229"/>
        <v>1565.7700000000004</v>
      </c>
      <c r="J701" s="183"/>
      <c r="K701" s="153">
        <f t="shared" si="230"/>
        <v>249.85000000000014</v>
      </c>
      <c r="L701" s="47"/>
      <c r="M701" s="47"/>
      <c r="N701" s="41">
        <f t="shared" si="231"/>
        <v>25.2</v>
      </c>
      <c r="O701" s="50">
        <f t="shared" si="232"/>
        <v>1590.9700000000005</v>
      </c>
      <c r="P701" s="51">
        <f t="shared" si="233"/>
        <v>696</v>
      </c>
      <c r="Q701" s="44">
        <f t="shared" si="234"/>
        <v>0</v>
      </c>
      <c r="R701" s="44">
        <f t="shared" si="235"/>
        <v>0</v>
      </c>
      <c r="S701" s="44">
        <f t="shared" si="236"/>
        <v>0</v>
      </c>
      <c r="T701" s="44">
        <f t="shared" si="237"/>
        <v>0</v>
      </c>
      <c r="U701" s="44">
        <f t="shared" si="238"/>
        <v>0</v>
      </c>
      <c r="V701" s="44">
        <f t="shared" si="239"/>
        <v>0</v>
      </c>
      <c r="W701" s="45"/>
      <c r="X701" s="44">
        <f t="shared" si="240"/>
        <v>0</v>
      </c>
      <c r="Y701" s="44">
        <f t="shared" si="241"/>
        <v>0</v>
      </c>
      <c r="Z701" s="44">
        <f t="shared" si="242"/>
        <v>0</v>
      </c>
      <c r="AA701" s="44">
        <f t="shared" si="243"/>
        <v>0</v>
      </c>
      <c r="AB701" s="44">
        <f t="shared" si="244"/>
        <v>0</v>
      </c>
      <c r="AC701" s="44">
        <f t="shared" si="245"/>
        <v>0</v>
      </c>
      <c r="AD701" s="44">
        <f t="shared" si="246"/>
        <v>0</v>
      </c>
    </row>
    <row r="702" spans="1:30" x14ac:dyDescent="0.2">
      <c r="A702" s="182">
        <v>697</v>
      </c>
      <c r="B702" s="93"/>
      <c r="C702" s="48"/>
      <c r="D702" s="39" t="str">
        <f t="shared" si="228"/>
        <v/>
      </c>
      <c r="E702" s="92"/>
      <c r="F702" s="188"/>
      <c r="G702" s="110"/>
      <c r="H702" s="47"/>
      <c r="I702" s="49">
        <f t="shared" si="229"/>
        <v>1565.7700000000004</v>
      </c>
      <c r="J702" s="183"/>
      <c r="K702" s="153">
        <f t="shared" si="230"/>
        <v>249.85000000000014</v>
      </c>
      <c r="L702" s="47"/>
      <c r="M702" s="47"/>
      <c r="N702" s="41">
        <f t="shared" si="231"/>
        <v>25.2</v>
      </c>
      <c r="O702" s="50">
        <f t="shared" si="232"/>
        <v>1590.9700000000005</v>
      </c>
      <c r="P702" s="51">
        <f t="shared" si="233"/>
        <v>697</v>
      </c>
      <c r="Q702" s="44">
        <f t="shared" si="234"/>
        <v>0</v>
      </c>
      <c r="R702" s="44">
        <f t="shared" si="235"/>
        <v>0</v>
      </c>
      <c r="S702" s="44">
        <f t="shared" si="236"/>
        <v>0</v>
      </c>
      <c r="T702" s="44">
        <f t="shared" si="237"/>
        <v>0</v>
      </c>
      <c r="U702" s="44">
        <f t="shared" si="238"/>
        <v>0</v>
      </c>
      <c r="V702" s="44">
        <f t="shared" si="239"/>
        <v>0</v>
      </c>
      <c r="W702" s="45"/>
      <c r="X702" s="44">
        <f t="shared" si="240"/>
        <v>0</v>
      </c>
      <c r="Y702" s="44">
        <f t="shared" si="241"/>
        <v>0</v>
      </c>
      <c r="Z702" s="44">
        <f t="shared" si="242"/>
        <v>0</v>
      </c>
      <c r="AA702" s="44">
        <f t="shared" si="243"/>
        <v>0</v>
      </c>
      <c r="AB702" s="44">
        <f t="shared" si="244"/>
        <v>0</v>
      </c>
      <c r="AC702" s="44">
        <f t="shared" si="245"/>
        <v>0</v>
      </c>
      <c r="AD702" s="44">
        <f t="shared" si="246"/>
        <v>0</v>
      </c>
    </row>
    <row r="703" spans="1:30" x14ac:dyDescent="0.2">
      <c r="A703" s="182">
        <v>698</v>
      </c>
      <c r="B703" s="93"/>
      <c r="C703" s="48"/>
      <c r="D703" s="39" t="str">
        <f t="shared" si="228"/>
        <v/>
      </c>
      <c r="E703" s="92"/>
      <c r="F703" s="188"/>
      <c r="G703" s="110"/>
      <c r="H703" s="47"/>
      <c r="I703" s="49">
        <f t="shared" si="229"/>
        <v>1565.7700000000004</v>
      </c>
      <c r="J703" s="183"/>
      <c r="K703" s="153">
        <f t="shared" si="230"/>
        <v>249.85000000000014</v>
      </c>
      <c r="L703" s="47"/>
      <c r="M703" s="47"/>
      <c r="N703" s="41">
        <f t="shared" si="231"/>
        <v>25.2</v>
      </c>
      <c r="O703" s="50">
        <f t="shared" si="232"/>
        <v>1590.9700000000005</v>
      </c>
      <c r="P703" s="51">
        <f t="shared" si="233"/>
        <v>698</v>
      </c>
      <c r="Q703" s="44">
        <f t="shared" si="234"/>
        <v>0</v>
      </c>
      <c r="R703" s="44">
        <f t="shared" si="235"/>
        <v>0</v>
      </c>
      <c r="S703" s="44">
        <f t="shared" si="236"/>
        <v>0</v>
      </c>
      <c r="T703" s="44">
        <f t="shared" si="237"/>
        <v>0</v>
      </c>
      <c r="U703" s="44">
        <f t="shared" si="238"/>
        <v>0</v>
      </c>
      <c r="V703" s="44">
        <f t="shared" si="239"/>
        <v>0</v>
      </c>
      <c r="W703" s="45"/>
      <c r="X703" s="44">
        <f t="shared" si="240"/>
        <v>0</v>
      </c>
      <c r="Y703" s="44">
        <f t="shared" si="241"/>
        <v>0</v>
      </c>
      <c r="Z703" s="44">
        <f t="shared" si="242"/>
        <v>0</v>
      </c>
      <c r="AA703" s="44">
        <f t="shared" si="243"/>
        <v>0</v>
      </c>
      <c r="AB703" s="44">
        <f t="shared" si="244"/>
        <v>0</v>
      </c>
      <c r="AC703" s="44">
        <f t="shared" si="245"/>
        <v>0</v>
      </c>
      <c r="AD703" s="44">
        <f t="shared" si="246"/>
        <v>0</v>
      </c>
    </row>
    <row r="704" spans="1:30" x14ac:dyDescent="0.2">
      <c r="A704" s="182">
        <v>699</v>
      </c>
      <c r="B704" s="93"/>
      <c r="C704" s="48"/>
      <c r="D704" s="39" t="str">
        <f t="shared" si="228"/>
        <v/>
      </c>
      <c r="E704" s="92"/>
      <c r="F704" s="188"/>
      <c r="G704" s="110"/>
      <c r="H704" s="47"/>
      <c r="I704" s="49">
        <f t="shared" si="229"/>
        <v>1565.7700000000004</v>
      </c>
      <c r="J704" s="183"/>
      <c r="K704" s="153">
        <f t="shared" si="230"/>
        <v>249.85000000000014</v>
      </c>
      <c r="L704" s="47"/>
      <c r="M704" s="47"/>
      <c r="N704" s="41">
        <f t="shared" si="231"/>
        <v>25.2</v>
      </c>
      <c r="O704" s="50">
        <f t="shared" si="232"/>
        <v>1590.9700000000005</v>
      </c>
      <c r="P704" s="51">
        <f t="shared" si="233"/>
        <v>699</v>
      </c>
      <c r="Q704" s="44">
        <f t="shared" si="234"/>
        <v>0</v>
      </c>
      <c r="R704" s="44">
        <f t="shared" si="235"/>
        <v>0</v>
      </c>
      <c r="S704" s="44">
        <f t="shared" si="236"/>
        <v>0</v>
      </c>
      <c r="T704" s="44">
        <f t="shared" si="237"/>
        <v>0</v>
      </c>
      <c r="U704" s="44">
        <f t="shared" si="238"/>
        <v>0</v>
      </c>
      <c r="V704" s="44">
        <f t="shared" si="239"/>
        <v>0</v>
      </c>
      <c r="W704" s="45"/>
      <c r="X704" s="44">
        <f t="shared" si="240"/>
        <v>0</v>
      </c>
      <c r="Y704" s="44">
        <f t="shared" si="241"/>
        <v>0</v>
      </c>
      <c r="Z704" s="44">
        <f t="shared" si="242"/>
        <v>0</v>
      </c>
      <c r="AA704" s="44">
        <f t="shared" si="243"/>
        <v>0</v>
      </c>
      <c r="AB704" s="44">
        <f t="shared" si="244"/>
        <v>0</v>
      </c>
      <c r="AC704" s="44">
        <f t="shared" si="245"/>
        <v>0</v>
      </c>
      <c r="AD704" s="44">
        <f t="shared" si="246"/>
        <v>0</v>
      </c>
    </row>
    <row r="705" spans="1:30" x14ac:dyDescent="0.2">
      <c r="A705" s="182">
        <v>700</v>
      </c>
      <c r="B705" s="93"/>
      <c r="C705" s="48"/>
      <c r="D705" s="39" t="str">
        <f t="shared" si="228"/>
        <v/>
      </c>
      <c r="E705" s="92"/>
      <c r="F705" s="188"/>
      <c r="G705" s="110"/>
      <c r="H705" s="47"/>
      <c r="I705" s="49">
        <f t="shared" si="229"/>
        <v>1565.7700000000004</v>
      </c>
      <c r="J705" s="183"/>
      <c r="K705" s="153">
        <f t="shared" si="230"/>
        <v>249.85000000000014</v>
      </c>
      <c r="L705" s="47"/>
      <c r="M705" s="47"/>
      <c r="N705" s="41">
        <f t="shared" si="231"/>
        <v>25.2</v>
      </c>
      <c r="O705" s="50">
        <f t="shared" si="232"/>
        <v>1590.9700000000005</v>
      </c>
      <c r="P705" s="51">
        <f t="shared" si="233"/>
        <v>700</v>
      </c>
      <c r="Q705" s="44">
        <f t="shared" si="234"/>
        <v>0</v>
      </c>
      <c r="R705" s="44">
        <f t="shared" si="235"/>
        <v>0</v>
      </c>
      <c r="S705" s="44">
        <f t="shared" si="236"/>
        <v>0</v>
      </c>
      <c r="T705" s="44">
        <f t="shared" si="237"/>
        <v>0</v>
      </c>
      <c r="U705" s="44">
        <f t="shared" si="238"/>
        <v>0</v>
      </c>
      <c r="V705" s="44">
        <f t="shared" si="239"/>
        <v>0</v>
      </c>
      <c r="W705" s="45"/>
      <c r="X705" s="44">
        <f t="shared" si="240"/>
        <v>0</v>
      </c>
      <c r="Y705" s="44">
        <f t="shared" si="241"/>
        <v>0</v>
      </c>
      <c r="Z705" s="44">
        <f t="shared" si="242"/>
        <v>0</v>
      </c>
      <c r="AA705" s="44">
        <f t="shared" si="243"/>
        <v>0</v>
      </c>
      <c r="AB705" s="44">
        <f t="shared" si="244"/>
        <v>0</v>
      </c>
      <c r="AC705" s="44">
        <f t="shared" si="245"/>
        <v>0</v>
      </c>
      <c r="AD705" s="44">
        <f t="shared" si="246"/>
        <v>0</v>
      </c>
    </row>
    <row r="706" spans="1:30" x14ac:dyDescent="0.2">
      <c r="A706" s="182">
        <v>701</v>
      </c>
      <c r="B706" s="93"/>
      <c r="C706" s="48"/>
      <c r="D706" s="39" t="str">
        <f t="shared" si="228"/>
        <v/>
      </c>
      <c r="E706" s="92"/>
      <c r="F706" s="188"/>
      <c r="G706" s="110"/>
      <c r="H706" s="47"/>
      <c r="I706" s="49">
        <f t="shared" si="229"/>
        <v>1565.7700000000004</v>
      </c>
      <c r="J706" s="183"/>
      <c r="K706" s="153">
        <f t="shared" si="230"/>
        <v>249.85000000000014</v>
      </c>
      <c r="L706" s="47"/>
      <c r="M706" s="47"/>
      <c r="N706" s="41">
        <f t="shared" si="231"/>
        <v>25.2</v>
      </c>
      <c r="O706" s="50">
        <f t="shared" si="232"/>
        <v>1590.9700000000005</v>
      </c>
      <c r="P706" s="51">
        <f t="shared" si="233"/>
        <v>701</v>
      </c>
      <c r="Q706" s="44">
        <f t="shared" si="234"/>
        <v>0</v>
      </c>
      <c r="R706" s="44">
        <f t="shared" si="235"/>
        <v>0</v>
      </c>
      <c r="S706" s="44">
        <f t="shared" si="236"/>
        <v>0</v>
      </c>
      <c r="T706" s="44">
        <f t="shared" si="237"/>
        <v>0</v>
      </c>
      <c r="U706" s="44">
        <f t="shared" si="238"/>
        <v>0</v>
      </c>
      <c r="V706" s="44">
        <f t="shared" si="239"/>
        <v>0</v>
      </c>
      <c r="W706" s="45"/>
      <c r="X706" s="44">
        <f t="shared" si="240"/>
        <v>0</v>
      </c>
      <c r="Y706" s="44">
        <f t="shared" si="241"/>
        <v>0</v>
      </c>
      <c r="Z706" s="44">
        <f t="shared" si="242"/>
        <v>0</v>
      </c>
      <c r="AA706" s="44">
        <f t="shared" si="243"/>
        <v>0</v>
      </c>
      <c r="AB706" s="44">
        <f t="shared" si="244"/>
        <v>0</v>
      </c>
      <c r="AC706" s="44">
        <f t="shared" si="245"/>
        <v>0</v>
      </c>
      <c r="AD706" s="44">
        <f t="shared" si="246"/>
        <v>0</v>
      </c>
    </row>
    <row r="707" spans="1:30" x14ac:dyDescent="0.2">
      <c r="A707" s="182">
        <v>702</v>
      </c>
      <c r="B707" s="93"/>
      <c r="C707" s="48"/>
      <c r="D707" s="39" t="str">
        <f t="shared" si="228"/>
        <v/>
      </c>
      <c r="E707" s="92"/>
      <c r="F707" s="188"/>
      <c r="G707" s="110"/>
      <c r="H707" s="47"/>
      <c r="I707" s="49">
        <f t="shared" si="229"/>
        <v>1565.7700000000004</v>
      </c>
      <c r="J707" s="183"/>
      <c r="K707" s="153">
        <f t="shared" si="230"/>
        <v>249.85000000000014</v>
      </c>
      <c r="L707" s="47"/>
      <c r="M707" s="47"/>
      <c r="N707" s="41">
        <f t="shared" si="231"/>
        <v>25.2</v>
      </c>
      <c r="O707" s="50">
        <f t="shared" si="232"/>
        <v>1590.9700000000005</v>
      </c>
      <c r="P707" s="51">
        <f t="shared" si="233"/>
        <v>702</v>
      </c>
      <c r="Q707" s="44">
        <f t="shared" si="234"/>
        <v>0</v>
      </c>
      <c r="R707" s="44">
        <f t="shared" si="235"/>
        <v>0</v>
      </c>
      <c r="S707" s="44">
        <f t="shared" si="236"/>
        <v>0</v>
      </c>
      <c r="T707" s="44">
        <f t="shared" si="237"/>
        <v>0</v>
      </c>
      <c r="U707" s="44">
        <f t="shared" si="238"/>
        <v>0</v>
      </c>
      <c r="V707" s="44">
        <f t="shared" si="239"/>
        <v>0</v>
      </c>
      <c r="W707" s="45"/>
      <c r="X707" s="44">
        <f t="shared" si="240"/>
        <v>0</v>
      </c>
      <c r="Y707" s="44">
        <f t="shared" si="241"/>
        <v>0</v>
      </c>
      <c r="Z707" s="44">
        <f t="shared" si="242"/>
        <v>0</v>
      </c>
      <c r="AA707" s="44">
        <f t="shared" si="243"/>
        <v>0</v>
      </c>
      <c r="AB707" s="44">
        <f t="shared" si="244"/>
        <v>0</v>
      </c>
      <c r="AC707" s="44">
        <f t="shared" si="245"/>
        <v>0</v>
      </c>
      <c r="AD707" s="44">
        <f t="shared" si="246"/>
        <v>0</v>
      </c>
    </row>
    <row r="708" spans="1:30" x14ac:dyDescent="0.2">
      <c r="A708" s="182">
        <v>703</v>
      </c>
      <c r="B708" s="93"/>
      <c r="C708" s="48"/>
      <c r="D708" s="39" t="str">
        <f t="shared" si="228"/>
        <v/>
      </c>
      <c r="E708" s="92"/>
      <c r="F708" s="188"/>
      <c r="G708" s="110"/>
      <c r="H708" s="47"/>
      <c r="I708" s="49">
        <f t="shared" si="229"/>
        <v>1565.7700000000004</v>
      </c>
      <c r="J708" s="183"/>
      <c r="K708" s="153">
        <f t="shared" si="230"/>
        <v>249.85000000000014</v>
      </c>
      <c r="L708" s="47"/>
      <c r="M708" s="47"/>
      <c r="N708" s="41">
        <f t="shared" si="231"/>
        <v>25.2</v>
      </c>
      <c r="O708" s="50">
        <f t="shared" si="232"/>
        <v>1590.9700000000005</v>
      </c>
      <c r="P708" s="51">
        <f t="shared" si="233"/>
        <v>703</v>
      </c>
      <c r="Q708" s="44">
        <f t="shared" si="234"/>
        <v>0</v>
      </c>
      <c r="R708" s="44">
        <f t="shared" si="235"/>
        <v>0</v>
      </c>
      <c r="S708" s="44">
        <f t="shared" si="236"/>
        <v>0</v>
      </c>
      <c r="T708" s="44">
        <f t="shared" si="237"/>
        <v>0</v>
      </c>
      <c r="U708" s="44">
        <f t="shared" si="238"/>
        <v>0</v>
      </c>
      <c r="V708" s="44">
        <f t="shared" si="239"/>
        <v>0</v>
      </c>
      <c r="W708" s="45"/>
      <c r="X708" s="44">
        <f t="shared" si="240"/>
        <v>0</v>
      </c>
      <c r="Y708" s="44">
        <f t="shared" si="241"/>
        <v>0</v>
      </c>
      <c r="Z708" s="44">
        <f t="shared" si="242"/>
        <v>0</v>
      </c>
      <c r="AA708" s="44">
        <f t="shared" si="243"/>
        <v>0</v>
      </c>
      <c r="AB708" s="44">
        <f t="shared" si="244"/>
        <v>0</v>
      </c>
      <c r="AC708" s="44">
        <f t="shared" si="245"/>
        <v>0</v>
      </c>
      <c r="AD708" s="44">
        <f t="shared" si="246"/>
        <v>0</v>
      </c>
    </row>
    <row r="709" spans="1:30" x14ac:dyDescent="0.2">
      <c r="A709" s="182">
        <v>704</v>
      </c>
      <c r="B709" s="93"/>
      <c r="C709" s="48"/>
      <c r="D709" s="39" t="str">
        <f t="shared" si="228"/>
        <v/>
      </c>
      <c r="E709" s="92"/>
      <c r="F709" s="188"/>
      <c r="G709" s="110"/>
      <c r="H709" s="47"/>
      <c r="I709" s="49">
        <f t="shared" si="229"/>
        <v>1565.7700000000004</v>
      </c>
      <c r="J709" s="183"/>
      <c r="K709" s="153">
        <f t="shared" si="230"/>
        <v>249.85000000000014</v>
      </c>
      <c r="L709" s="47"/>
      <c r="M709" s="47"/>
      <c r="N709" s="41">
        <f t="shared" si="231"/>
        <v>25.2</v>
      </c>
      <c r="O709" s="50">
        <f t="shared" si="232"/>
        <v>1590.9700000000005</v>
      </c>
      <c r="P709" s="51">
        <f t="shared" si="233"/>
        <v>704</v>
      </c>
      <c r="Q709" s="44">
        <f t="shared" si="234"/>
        <v>0</v>
      </c>
      <c r="R709" s="44">
        <f t="shared" si="235"/>
        <v>0</v>
      </c>
      <c r="S709" s="44">
        <f t="shared" si="236"/>
        <v>0</v>
      </c>
      <c r="T709" s="44">
        <f t="shared" si="237"/>
        <v>0</v>
      </c>
      <c r="U709" s="44">
        <f t="shared" si="238"/>
        <v>0</v>
      </c>
      <c r="V709" s="44">
        <f t="shared" si="239"/>
        <v>0</v>
      </c>
      <c r="W709" s="45"/>
      <c r="X709" s="44">
        <f t="shared" si="240"/>
        <v>0</v>
      </c>
      <c r="Y709" s="44">
        <f t="shared" si="241"/>
        <v>0</v>
      </c>
      <c r="Z709" s="44">
        <f t="shared" si="242"/>
        <v>0</v>
      </c>
      <c r="AA709" s="44">
        <f t="shared" si="243"/>
        <v>0</v>
      </c>
      <c r="AB709" s="44">
        <f t="shared" si="244"/>
        <v>0</v>
      </c>
      <c r="AC709" s="44">
        <f t="shared" si="245"/>
        <v>0</v>
      </c>
      <c r="AD709" s="44">
        <f t="shared" si="246"/>
        <v>0</v>
      </c>
    </row>
    <row r="710" spans="1:30" x14ac:dyDescent="0.2">
      <c r="A710" s="182">
        <v>705</v>
      </c>
      <c r="B710" s="93"/>
      <c r="C710" s="48"/>
      <c r="D710" s="39" t="str">
        <f t="shared" si="228"/>
        <v/>
      </c>
      <c r="E710" s="92"/>
      <c r="F710" s="188"/>
      <c r="G710" s="110"/>
      <c r="H710" s="47"/>
      <c r="I710" s="49">
        <f t="shared" si="229"/>
        <v>1565.7700000000004</v>
      </c>
      <c r="J710" s="183"/>
      <c r="K710" s="153">
        <f t="shared" si="230"/>
        <v>249.85000000000014</v>
      </c>
      <c r="L710" s="47"/>
      <c r="M710" s="47"/>
      <c r="N710" s="41">
        <f t="shared" si="231"/>
        <v>25.2</v>
      </c>
      <c r="O710" s="50">
        <f t="shared" si="232"/>
        <v>1590.9700000000005</v>
      </c>
      <c r="P710" s="51">
        <f t="shared" si="233"/>
        <v>705</v>
      </c>
      <c r="Q710" s="44">
        <f t="shared" si="234"/>
        <v>0</v>
      </c>
      <c r="R710" s="44">
        <f t="shared" si="235"/>
        <v>0</v>
      </c>
      <c r="S710" s="44">
        <f t="shared" si="236"/>
        <v>0</v>
      </c>
      <c r="T710" s="44">
        <f t="shared" si="237"/>
        <v>0</v>
      </c>
      <c r="U710" s="44">
        <f t="shared" si="238"/>
        <v>0</v>
      </c>
      <c r="V710" s="44">
        <f t="shared" si="239"/>
        <v>0</v>
      </c>
      <c r="W710" s="45"/>
      <c r="X710" s="44">
        <f t="shared" si="240"/>
        <v>0</v>
      </c>
      <c r="Y710" s="44">
        <f t="shared" si="241"/>
        <v>0</v>
      </c>
      <c r="Z710" s="44">
        <f t="shared" si="242"/>
        <v>0</v>
      </c>
      <c r="AA710" s="44">
        <f t="shared" si="243"/>
        <v>0</v>
      </c>
      <c r="AB710" s="44">
        <f t="shared" si="244"/>
        <v>0</v>
      </c>
      <c r="AC710" s="44">
        <f t="shared" si="245"/>
        <v>0</v>
      </c>
      <c r="AD710" s="44">
        <f t="shared" si="246"/>
        <v>0</v>
      </c>
    </row>
    <row r="711" spans="1:30" x14ac:dyDescent="0.2">
      <c r="A711" s="182">
        <v>706</v>
      </c>
      <c r="B711" s="93"/>
      <c r="C711" s="48"/>
      <c r="D711" s="39" t="str">
        <f t="shared" si="228"/>
        <v/>
      </c>
      <c r="E711" s="92"/>
      <c r="F711" s="188"/>
      <c r="G711" s="110"/>
      <c r="H711" s="47"/>
      <c r="I711" s="49">
        <f t="shared" si="229"/>
        <v>1565.7700000000004</v>
      </c>
      <c r="J711" s="183"/>
      <c r="K711" s="153">
        <f t="shared" si="230"/>
        <v>249.85000000000014</v>
      </c>
      <c r="L711" s="47"/>
      <c r="M711" s="47"/>
      <c r="N711" s="41">
        <f t="shared" si="231"/>
        <v>25.2</v>
      </c>
      <c r="O711" s="50">
        <f t="shared" si="232"/>
        <v>1590.9700000000005</v>
      </c>
      <c r="P711" s="51">
        <f t="shared" si="233"/>
        <v>706</v>
      </c>
      <c r="Q711" s="44">
        <f t="shared" si="234"/>
        <v>0</v>
      </c>
      <c r="R711" s="44">
        <f t="shared" si="235"/>
        <v>0</v>
      </c>
      <c r="S711" s="44">
        <f t="shared" si="236"/>
        <v>0</v>
      </c>
      <c r="T711" s="44">
        <f t="shared" si="237"/>
        <v>0</v>
      </c>
      <c r="U711" s="44">
        <f t="shared" si="238"/>
        <v>0</v>
      </c>
      <c r="V711" s="44">
        <f t="shared" si="239"/>
        <v>0</v>
      </c>
      <c r="W711" s="45"/>
      <c r="X711" s="44">
        <f t="shared" si="240"/>
        <v>0</v>
      </c>
      <c r="Y711" s="44">
        <f t="shared" si="241"/>
        <v>0</v>
      </c>
      <c r="Z711" s="44">
        <f t="shared" si="242"/>
        <v>0</v>
      </c>
      <c r="AA711" s="44">
        <f t="shared" si="243"/>
        <v>0</v>
      </c>
      <c r="AB711" s="44">
        <f t="shared" si="244"/>
        <v>0</v>
      </c>
      <c r="AC711" s="44">
        <f t="shared" si="245"/>
        <v>0</v>
      </c>
      <c r="AD711" s="44">
        <f t="shared" si="246"/>
        <v>0</v>
      </c>
    </row>
    <row r="712" spans="1:30" x14ac:dyDescent="0.2">
      <c r="A712" s="182">
        <v>707</v>
      </c>
      <c r="B712" s="93"/>
      <c r="C712" s="48"/>
      <c r="D712" s="39" t="str">
        <f t="shared" si="228"/>
        <v/>
      </c>
      <c r="E712" s="92"/>
      <c r="F712" s="188"/>
      <c r="G712" s="110"/>
      <c r="H712" s="47"/>
      <c r="I712" s="49">
        <f t="shared" si="229"/>
        <v>1565.7700000000004</v>
      </c>
      <c r="J712" s="183"/>
      <c r="K712" s="153">
        <f t="shared" si="230"/>
        <v>249.85000000000014</v>
      </c>
      <c r="L712" s="47"/>
      <c r="M712" s="47"/>
      <c r="N712" s="41">
        <f t="shared" si="231"/>
        <v>25.2</v>
      </c>
      <c r="O712" s="50">
        <f t="shared" si="232"/>
        <v>1590.9700000000005</v>
      </c>
      <c r="P712" s="51">
        <f t="shared" si="233"/>
        <v>707</v>
      </c>
      <c r="Q712" s="44">
        <f t="shared" si="234"/>
        <v>0</v>
      </c>
      <c r="R712" s="44">
        <f t="shared" si="235"/>
        <v>0</v>
      </c>
      <c r="S712" s="44">
        <f t="shared" si="236"/>
        <v>0</v>
      </c>
      <c r="T712" s="44">
        <f t="shared" si="237"/>
        <v>0</v>
      </c>
      <c r="U712" s="44">
        <f t="shared" si="238"/>
        <v>0</v>
      </c>
      <c r="V712" s="44">
        <f t="shared" si="239"/>
        <v>0</v>
      </c>
      <c r="W712" s="45"/>
      <c r="X712" s="44">
        <f t="shared" si="240"/>
        <v>0</v>
      </c>
      <c r="Y712" s="44">
        <f t="shared" si="241"/>
        <v>0</v>
      </c>
      <c r="Z712" s="44">
        <f t="shared" si="242"/>
        <v>0</v>
      </c>
      <c r="AA712" s="44">
        <f t="shared" si="243"/>
        <v>0</v>
      </c>
      <c r="AB712" s="44">
        <f t="shared" si="244"/>
        <v>0</v>
      </c>
      <c r="AC712" s="44">
        <f t="shared" si="245"/>
        <v>0</v>
      </c>
      <c r="AD712" s="44">
        <f t="shared" si="246"/>
        <v>0</v>
      </c>
    </row>
    <row r="713" spans="1:30" x14ac:dyDescent="0.2">
      <c r="A713" s="182">
        <v>708</v>
      </c>
      <c r="B713" s="93"/>
      <c r="C713" s="48"/>
      <c r="D713" s="39" t="str">
        <f t="shared" si="228"/>
        <v/>
      </c>
      <c r="E713" s="92"/>
      <c r="F713" s="188"/>
      <c r="G713" s="110"/>
      <c r="H713" s="47"/>
      <c r="I713" s="49">
        <f t="shared" si="229"/>
        <v>1565.7700000000004</v>
      </c>
      <c r="J713" s="183"/>
      <c r="K713" s="153">
        <f t="shared" si="230"/>
        <v>249.85000000000014</v>
      </c>
      <c r="L713" s="47"/>
      <c r="M713" s="47"/>
      <c r="N713" s="41">
        <f t="shared" si="231"/>
        <v>25.2</v>
      </c>
      <c r="O713" s="50">
        <f t="shared" si="232"/>
        <v>1590.9700000000005</v>
      </c>
      <c r="P713" s="51">
        <f t="shared" si="233"/>
        <v>708</v>
      </c>
      <c r="Q713" s="44">
        <f t="shared" si="234"/>
        <v>0</v>
      </c>
      <c r="R713" s="44">
        <f t="shared" si="235"/>
        <v>0</v>
      </c>
      <c r="S713" s="44">
        <f t="shared" si="236"/>
        <v>0</v>
      </c>
      <c r="T713" s="44">
        <f t="shared" si="237"/>
        <v>0</v>
      </c>
      <c r="U713" s="44">
        <f t="shared" si="238"/>
        <v>0</v>
      </c>
      <c r="V713" s="44">
        <f t="shared" si="239"/>
        <v>0</v>
      </c>
      <c r="W713" s="45"/>
      <c r="X713" s="44">
        <f t="shared" si="240"/>
        <v>0</v>
      </c>
      <c r="Y713" s="44">
        <f t="shared" si="241"/>
        <v>0</v>
      </c>
      <c r="Z713" s="44">
        <f t="shared" si="242"/>
        <v>0</v>
      </c>
      <c r="AA713" s="44">
        <f t="shared" si="243"/>
        <v>0</v>
      </c>
      <c r="AB713" s="44">
        <f t="shared" si="244"/>
        <v>0</v>
      </c>
      <c r="AC713" s="44">
        <f t="shared" si="245"/>
        <v>0</v>
      </c>
      <c r="AD713" s="44">
        <f t="shared" si="246"/>
        <v>0</v>
      </c>
    </row>
    <row r="714" spans="1:30" x14ac:dyDescent="0.2">
      <c r="A714" s="182">
        <v>709</v>
      </c>
      <c r="B714" s="93"/>
      <c r="C714" s="48"/>
      <c r="D714" s="39" t="str">
        <f t="shared" si="228"/>
        <v/>
      </c>
      <c r="E714" s="92"/>
      <c r="F714" s="188"/>
      <c r="G714" s="110"/>
      <c r="H714" s="47"/>
      <c r="I714" s="49">
        <f t="shared" si="229"/>
        <v>1565.7700000000004</v>
      </c>
      <c r="J714" s="183"/>
      <c r="K714" s="153">
        <f t="shared" si="230"/>
        <v>249.85000000000014</v>
      </c>
      <c r="L714" s="47"/>
      <c r="M714" s="47"/>
      <c r="N714" s="41">
        <f t="shared" si="231"/>
        <v>25.2</v>
      </c>
      <c r="O714" s="50">
        <f t="shared" si="232"/>
        <v>1590.9700000000005</v>
      </c>
      <c r="P714" s="51">
        <f t="shared" si="233"/>
        <v>709</v>
      </c>
      <c r="Q714" s="44">
        <f t="shared" si="234"/>
        <v>0</v>
      </c>
      <c r="R714" s="44">
        <f t="shared" si="235"/>
        <v>0</v>
      </c>
      <c r="S714" s="44">
        <f t="shared" si="236"/>
        <v>0</v>
      </c>
      <c r="T714" s="44">
        <f t="shared" si="237"/>
        <v>0</v>
      </c>
      <c r="U714" s="44">
        <f t="shared" si="238"/>
        <v>0</v>
      </c>
      <c r="V714" s="44">
        <f t="shared" si="239"/>
        <v>0</v>
      </c>
      <c r="W714" s="45"/>
      <c r="X714" s="44">
        <f t="shared" si="240"/>
        <v>0</v>
      </c>
      <c r="Y714" s="44">
        <f t="shared" si="241"/>
        <v>0</v>
      </c>
      <c r="Z714" s="44">
        <f t="shared" si="242"/>
        <v>0</v>
      </c>
      <c r="AA714" s="44">
        <f t="shared" si="243"/>
        <v>0</v>
      </c>
      <c r="AB714" s="44">
        <f t="shared" si="244"/>
        <v>0</v>
      </c>
      <c r="AC714" s="44">
        <f t="shared" si="245"/>
        <v>0</v>
      </c>
      <c r="AD714" s="44">
        <f t="shared" si="246"/>
        <v>0</v>
      </c>
    </row>
    <row r="715" spans="1:30" x14ac:dyDescent="0.2">
      <c r="A715" s="182">
        <v>710</v>
      </c>
      <c r="B715" s="93"/>
      <c r="C715" s="48"/>
      <c r="D715" s="39" t="str">
        <f t="shared" si="228"/>
        <v/>
      </c>
      <c r="E715" s="92"/>
      <c r="F715" s="188"/>
      <c r="G715" s="110"/>
      <c r="H715" s="47"/>
      <c r="I715" s="49">
        <f t="shared" si="229"/>
        <v>1565.7700000000004</v>
      </c>
      <c r="J715" s="183"/>
      <c r="K715" s="153">
        <f t="shared" si="230"/>
        <v>249.85000000000014</v>
      </c>
      <c r="L715" s="47"/>
      <c r="M715" s="47"/>
      <c r="N715" s="41">
        <f t="shared" si="231"/>
        <v>25.2</v>
      </c>
      <c r="O715" s="50">
        <f t="shared" si="232"/>
        <v>1590.9700000000005</v>
      </c>
      <c r="P715" s="51">
        <f t="shared" si="233"/>
        <v>710</v>
      </c>
      <c r="Q715" s="44">
        <f t="shared" si="234"/>
        <v>0</v>
      </c>
      <c r="R715" s="44">
        <f t="shared" si="235"/>
        <v>0</v>
      </c>
      <c r="S715" s="44">
        <f t="shared" si="236"/>
        <v>0</v>
      </c>
      <c r="T715" s="44">
        <f t="shared" si="237"/>
        <v>0</v>
      </c>
      <c r="U715" s="44">
        <f t="shared" si="238"/>
        <v>0</v>
      </c>
      <c r="V715" s="44">
        <f t="shared" si="239"/>
        <v>0</v>
      </c>
      <c r="W715" s="45"/>
      <c r="X715" s="44">
        <f t="shared" si="240"/>
        <v>0</v>
      </c>
      <c r="Y715" s="44">
        <f t="shared" si="241"/>
        <v>0</v>
      </c>
      <c r="Z715" s="44">
        <f t="shared" si="242"/>
        <v>0</v>
      </c>
      <c r="AA715" s="44">
        <f t="shared" si="243"/>
        <v>0</v>
      </c>
      <c r="AB715" s="44">
        <f t="shared" si="244"/>
        <v>0</v>
      </c>
      <c r="AC715" s="44">
        <f t="shared" si="245"/>
        <v>0</v>
      </c>
      <c r="AD715" s="44">
        <f t="shared" si="246"/>
        <v>0</v>
      </c>
    </row>
    <row r="716" spans="1:30" x14ac:dyDescent="0.2">
      <c r="A716" s="182">
        <v>711</v>
      </c>
      <c r="B716" s="93"/>
      <c r="C716" s="48"/>
      <c r="D716" s="39" t="str">
        <f t="shared" si="228"/>
        <v/>
      </c>
      <c r="E716" s="92"/>
      <c r="F716" s="188"/>
      <c r="G716" s="110"/>
      <c r="H716" s="47"/>
      <c r="I716" s="49">
        <f t="shared" si="229"/>
        <v>1565.7700000000004</v>
      </c>
      <c r="J716" s="183"/>
      <c r="K716" s="153">
        <f t="shared" si="230"/>
        <v>249.85000000000014</v>
      </c>
      <c r="L716" s="47"/>
      <c r="M716" s="47"/>
      <c r="N716" s="41">
        <f t="shared" si="231"/>
        <v>25.2</v>
      </c>
      <c r="O716" s="50">
        <f t="shared" si="232"/>
        <v>1590.9700000000005</v>
      </c>
      <c r="P716" s="51">
        <f t="shared" si="233"/>
        <v>711</v>
      </c>
      <c r="Q716" s="44">
        <f t="shared" si="234"/>
        <v>0</v>
      </c>
      <c r="R716" s="44">
        <f t="shared" si="235"/>
        <v>0</v>
      </c>
      <c r="S716" s="44">
        <f t="shared" si="236"/>
        <v>0</v>
      </c>
      <c r="T716" s="44">
        <f t="shared" si="237"/>
        <v>0</v>
      </c>
      <c r="U716" s="44">
        <f t="shared" si="238"/>
        <v>0</v>
      </c>
      <c r="V716" s="44">
        <f t="shared" si="239"/>
        <v>0</v>
      </c>
      <c r="W716" s="45"/>
      <c r="X716" s="44">
        <f t="shared" si="240"/>
        <v>0</v>
      </c>
      <c r="Y716" s="44">
        <f t="shared" si="241"/>
        <v>0</v>
      </c>
      <c r="Z716" s="44">
        <f t="shared" si="242"/>
        <v>0</v>
      </c>
      <c r="AA716" s="44">
        <f t="shared" si="243"/>
        <v>0</v>
      </c>
      <c r="AB716" s="44">
        <f t="shared" si="244"/>
        <v>0</v>
      </c>
      <c r="AC716" s="44">
        <f t="shared" si="245"/>
        <v>0</v>
      </c>
      <c r="AD716" s="44">
        <f t="shared" si="246"/>
        <v>0</v>
      </c>
    </row>
    <row r="717" spans="1:30" x14ac:dyDescent="0.2">
      <c r="A717" s="182">
        <v>712</v>
      </c>
      <c r="B717" s="93"/>
      <c r="C717" s="48"/>
      <c r="D717" s="39" t="str">
        <f t="shared" si="228"/>
        <v/>
      </c>
      <c r="E717" s="92"/>
      <c r="F717" s="188"/>
      <c r="G717" s="110"/>
      <c r="H717" s="47"/>
      <c r="I717" s="49">
        <f t="shared" si="229"/>
        <v>1565.7700000000004</v>
      </c>
      <c r="J717" s="183"/>
      <c r="K717" s="153">
        <f t="shared" si="230"/>
        <v>249.85000000000014</v>
      </c>
      <c r="L717" s="47"/>
      <c r="M717" s="47"/>
      <c r="N717" s="41">
        <f t="shared" si="231"/>
        <v>25.2</v>
      </c>
      <c r="O717" s="50">
        <f t="shared" si="232"/>
        <v>1590.9700000000005</v>
      </c>
      <c r="P717" s="51">
        <f t="shared" si="233"/>
        <v>712</v>
      </c>
      <c r="Q717" s="44">
        <f t="shared" si="234"/>
        <v>0</v>
      </c>
      <c r="R717" s="44">
        <f t="shared" si="235"/>
        <v>0</v>
      </c>
      <c r="S717" s="44">
        <f t="shared" si="236"/>
        <v>0</v>
      </c>
      <c r="T717" s="44">
        <f t="shared" si="237"/>
        <v>0</v>
      </c>
      <c r="U717" s="44">
        <f t="shared" si="238"/>
        <v>0</v>
      </c>
      <c r="V717" s="44">
        <f t="shared" si="239"/>
        <v>0</v>
      </c>
      <c r="W717" s="45"/>
      <c r="X717" s="44">
        <f t="shared" si="240"/>
        <v>0</v>
      </c>
      <c r="Y717" s="44">
        <f t="shared" si="241"/>
        <v>0</v>
      </c>
      <c r="Z717" s="44">
        <f t="shared" si="242"/>
        <v>0</v>
      </c>
      <c r="AA717" s="44">
        <f t="shared" si="243"/>
        <v>0</v>
      </c>
      <c r="AB717" s="44">
        <f t="shared" si="244"/>
        <v>0</v>
      </c>
      <c r="AC717" s="44">
        <f t="shared" si="245"/>
        <v>0</v>
      </c>
      <c r="AD717" s="44">
        <f t="shared" si="246"/>
        <v>0</v>
      </c>
    </row>
    <row r="718" spans="1:30" x14ac:dyDescent="0.2">
      <c r="A718" s="182">
        <v>713</v>
      </c>
      <c r="B718" s="93"/>
      <c r="C718" s="48"/>
      <c r="D718" s="39" t="str">
        <f t="shared" si="228"/>
        <v/>
      </c>
      <c r="E718" s="92"/>
      <c r="F718" s="188"/>
      <c r="G718" s="110"/>
      <c r="H718" s="47"/>
      <c r="I718" s="49">
        <f t="shared" si="229"/>
        <v>1565.7700000000004</v>
      </c>
      <c r="J718" s="183"/>
      <c r="K718" s="153">
        <f t="shared" si="230"/>
        <v>249.85000000000014</v>
      </c>
      <c r="L718" s="47"/>
      <c r="M718" s="47"/>
      <c r="N718" s="41">
        <f t="shared" si="231"/>
        <v>25.2</v>
      </c>
      <c r="O718" s="50">
        <f t="shared" si="232"/>
        <v>1590.9700000000005</v>
      </c>
      <c r="P718" s="51">
        <f t="shared" si="233"/>
        <v>713</v>
      </c>
      <c r="Q718" s="44">
        <f t="shared" si="234"/>
        <v>0</v>
      </c>
      <c r="R718" s="44">
        <f t="shared" si="235"/>
        <v>0</v>
      </c>
      <c r="S718" s="44">
        <f t="shared" si="236"/>
        <v>0</v>
      </c>
      <c r="T718" s="44">
        <f t="shared" si="237"/>
        <v>0</v>
      </c>
      <c r="U718" s="44">
        <f t="shared" si="238"/>
        <v>0</v>
      </c>
      <c r="V718" s="44">
        <f t="shared" si="239"/>
        <v>0</v>
      </c>
      <c r="W718" s="45"/>
      <c r="X718" s="44">
        <f t="shared" si="240"/>
        <v>0</v>
      </c>
      <c r="Y718" s="44">
        <f t="shared" si="241"/>
        <v>0</v>
      </c>
      <c r="Z718" s="44">
        <f t="shared" si="242"/>
        <v>0</v>
      </c>
      <c r="AA718" s="44">
        <f t="shared" si="243"/>
        <v>0</v>
      </c>
      <c r="AB718" s="44">
        <f t="shared" si="244"/>
        <v>0</v>
      </c>
      <c r="AC718" s="44">
        <f t="shared" si="245"/>
        <v>0</v>
      </c>
      <c r="AD718" s="44">
        <f t="shared" si="246"/>
        <v>0</v>
      </c>
    </row>
    <row r="719" spans="1:30" x14ac:dyDescent="0.2">
      <c r="A719" s="182">
        <v>714</v>
      </c>
      <c r="B719" s="93"/>
      <c r="C719" s="48"/>
      <c r="D719" s="39" t="str">
        <f t="shared" si="228"/>
        <v/>
      </c>
      <c r="E719" s="92"/>
      <c r="F719" s="188"/>
      <c r="G719" s="110"/>
      <c r="H719" s="47"/>
      <c r="I719" s="49">
        <f t="shared" si="229"/>
        <v>1565.7700000000004</v>
      </c>
      <c r="J719" s="183"/>
      <c r="K719" s="153">
        <f t="shared" si="230"/>
        <v>249.85000000000014</v>
      </c>
      <c r="L719" s="47"/>
      <c r="M719" s="47"/>
      <c r="N719" s="41">
        <f t="shared" si="231"/>
        <v>25.2</v>
      </c>
      <c r="O719" s="50">
        <f t="shared" si="232"/>
        <v>1590.9700000000005</v>
      </c>
      <c r="P719" s="51">
        <f t="shared" si="233"/>
        <v>714</v>
      </c>
      <c r="Q719" s="44">
        <f t="shared" si="234"/>
        <v>0</v>
      </c>
      <c r="R719" s="44">
        <f t="shared" si="235"/>
        <v>0</v>
      </c>
      <c r="S719" s="44">
        <f t="shared" si="236"/>
        <v>0</v>
      </c>
      <c r="T719" s="44">
        <f t="shared" si="237"/>
        <v>0</v>
      </c>
      <c r="U719" s="44">
        <f t="shared" si="238"/>
        <v>0</v>
      </c>
      <c r="V719" s="44">
        <f t="shared" si="239"/>
        <v>0</v>
      </c>
      <c r="W719" s="45"/>
      <c r="X719" s="44">
        <f t="shared" si="240"/>
        <v>0</v>
      </c>
      <c r="Y719" s="44">
        <f t="shared" si="241"/>
        <v>0</v>
      </c>
      <c r="Z719" s="44">
        <f t="shared" si="242"/>
        <v>0</v>
      </c>
      <c r="AA719" s="44">
        <f t="shared" si="243"/>
        <v>0</v>
      </c>
      <c r="AB719" s="44">
        <f t="shared" si="244"/>
        <v>0</v>
      </c>
      <c r="AC719" s="44">
        <f t="shared" si="245"/>
        <v>0</v>
      </c>
      <c r="AD719" s="44">
        <f t="shared" si="246"/>
        <v>0</v>
      </c>
    </row>
    <row r="720" spans="1:30" x14ac:dyDescent="0.2">
      <c r="A720" s="182">
        <v>715</v>
      </c>
      <c r="B720" s="93"/>
      <c r="C720" s="48"/>
      <c r="D720" s="39" t="str">
        <f t="shared" si="228"/>
        <v/>
      </c>
      <c r="E720" s="92"/>
      <c r="F720" s="188"/>
      <c r="G720" s="110"/>
      <c r="H720" s="47"/>
      <c r="I720" s="49">
        <f t="shared" si="229"/>
        <v>1565.7700000000004</v>
      </c>
      <c r="J720" s="183"/>
      <c r="K720" s="153">
        <f t="shared" si="230"/>
        <v>249.85000000000014</v>
      </c>
      <c r="L720" s="47"/>
      <c r="M720" s="47"/>
      <c r="N720" s="41">
        <f t="shared" si="231"/>
        <v>25.2</v>
      </c>
      <c r="O720" s="50">
        <f t="shared" si="232"/>
        <v>1590.9700000000005</v>
      </c>
      <c r="P720" s="51">
        <f t="shared" si="233"/>
        <v>715</v>
      </c>
      <c r="Q720" s="44">
        <f t="shared" si="234"/>
        <v>0</v>
      </c>
      <c r="R720" s="44">
        <f t="shared" si="235"/>
        <v>0</v>
      </c>
      <c r="S720" s="44">
        <f t="shared" si="236"/>
        <v>0</v>
      </c>
      <c r="T720" s="44">
        <f t="shared" si="237"/>
        <v>0</v>
      </c>
      <c r="U720" s="44">
        <f t="shared" si="238"/>
        <v>0</v>
      </c>
      <c r="V720" s="44">
        <f t="shared" si="239"/>
        <v>0</v>
      </c>
      <c r="W720" s="45"/>
      <c r="X720" s="44">
        <f t="shared" si="240"/>
        <v>0</v>
      </c>
      <c r="Y720" s="44">
        <f t="shared" si="241"/>
        <v>0</v>
      </c>
      <c r="Z720" s="44">
        <f t="shared" si="242"/>
        <v>0</v>
      </c>
      <c r="AA720" s="44">
        <f t="shared" si="243"/>
        <v>0</v>
      </c>
      <c r="AB720" s="44">
        <f t="shared" si="244"/>
        <v>0</v>
      </c>
      <c r="AC720" s="44">
        <f t="shared" si="245"/>
        <v>0</v>
      </c>
      <c r="AD720" s="44">
        <f t="shared" si="246"/>
        <v>0</v>
      </c>
    </row>
    <row r="721" spans="1:30" x14ac:dyDescent="0.2">
      <c r="A721" s="182">
        <v>716</v>
      </c>
      <c r="B721" s="93"/>
      <c r="C721" s="48"/>
      <c r="D721" s="39" t="str">
        <f t="shared" si="228"/>
        <v/>
      </c>
      <c r="E721" s="92"/>
      <c r="F721" s="188"/>
      <c r="G721" s="110"/>
      <c r="H721" s="47"/>
      <c r="I721" s="49">
        <f t="shared" si="229"/>
        <v>1565.7700000000004</v>
      </c>
      <c r="J721" s="183"/>
      <c r="K721" s="153">
        <f t="shared" si="230"/>
        <v>249.85000000000014</v>
      </c>
      <c r="L721" s="47"/>
      <c r="M721" s="47"/>
      <c r="N721" s="41">
        <f t="shared" si="231"/>
        <v>25.2</v>
      </c>
      <c r="O721" s="50">
        <f t="shared" si="232"/>
        <v>1590.9700000000005</v>
      </c>
      <c r="P721" s="51">
        <f t="shared" si="233"/>
        <v>716</v>
      </c>
      <c r="Q721" s="44">
        <f t="shared" si="234"/>
        <v>0</v>
      </c>
      <c r="R721" s="44">
        <f t="shared" si="235"/>
        <v>0</v>
      </c>
      <c r="S721" s="44">
        <f t="shared" si="236"/>
        <v>0</v>
      </c>
      <c r="T721" s="44">
        <f t="shared" si="237"/>
        <v>0</v>
      </c>
      <c r="U721" s="44">
        <f t="shared" si="238"/>
        <v>0</v>
      </c>
      <c r="V721" s="44">
        <f t="shared" si="239"/>
        <v>0</v>
      </c>
      <c r="W721" s="45"/>
      <c r="X721" s="44">
        <f t="shared" si="240"/>
        <v>0</v>
      </c>
      <c r="Y721" s="44">
        <f t="shared" si="241"/>
        <v>0</v>
      </c>
      <c r="Z721" s="44">
        <f t="shared" si="242"/>
        <v>0</v>
      </c>
      <c r="AA721" s="44">
        <f t="shared" si="243"/>
        <v>0</v>
      </c>
      <c r="AB721" s="44">
        <f t="shared" si="244"/>
        <v>0</v>
      </c>
      <c r="AC721" s="44">
        <f t="shared" si="245"/>
        <v>0</v>
      </c>
      <c r="AD721" s="44">
        <f t="shared" si="246"/>
        <v>0</v>
      </c>
    </row>
    <row r="722" spans="1:30" x14ac:dyDescent="0.2">
      <c r="A722" s="182">
        <v>717</v>
      </c>
      <c r="B722" s="93"/>
      <c r="C722" s="48"/>
      <c r="D722" s="39" t="str">
        <f t="shared" si="228"/>
        <v/>
      </c>
      <c r="E722" s="92"/>
      <c r="F722" s="188"/>
      <c r="G722" s="110"/>
      <c r="H722" s="47"/>
      <c r="I722" s="49">
        <f t="shared" si="229"/>
        <v>1565.7700000000004</v>
      </c>
      <c r="J722" s="183"/>
      <c r="K722" s="153">
        <f t="shared" si="230"/>
        <v>249.85000000000014</v>
      </c>
      <c r="L722" s="47"/>
      <c r="M722" s="47"/>
      <c r="N722" s="41">
        <f t="shared" si="231"/>
        <v>25.2</v>
      </c>
      <c r="O722" s="50">
        <f t="shared" si="232"/>
        <v>1590.9700000000005</v>
      </c>
      <c r="P722" s="51">
        <f t="shared" si="233"/>
        <v>717</v>
      </c>
      <c r="Q722" s="44">
        <f t="shared" si="234"/>
        <v>0</v>
      </c>
      <c r="R722" s="44">
        <f t="shared" si="235"/>
        <v>0</v>
      </c>
      <c r="S722" s="44">
        <f t="shared" si="236"/>
        <v>0</v>
      </c>
      <c r="T722" s="44">
        <f t="shared" si="237"/>
        <v>0</v>
      </c>
      <c r="U722" s="44">
        <f t="shared" si="238"/>
        <v>0</v>
      </c>
      <c r="V722" s="44">
        <f t="shared" si="239"/>
        <v>0</v>
      </c>
      <c r="W722" s="45"/>
      <c r="X722" s="44">
        <f t="shared" si="240"/>
        <v>0</v>
      </c>
      <c r="Y722" s="44">
        <f t="shared" si="241"/>
        <v>0</v>
      </c>
      <c r="Z722" s="44">
        <f t="shared" si="242"/>
        <v>0</v>
      </c>
      <c r="AA722" s="44">
        <f t="shared" si="243"/>
        <v>0</v>
      </c>
      <c r="AB722" s="44">
        <f t="shared" si="244"/>
        <v>0</v>
      </c>
      <c r="AC722" s="44">
        <f t="shared" si="245"/>
        <v>0</v>
      </c>
      <c r="AD722" s="44">
        <f t="shared" si="246"/>
        <v>0</v>
      </c>
    </row>
    <row r="723" spans="1:30" x14ac:dyDescent="0.2">
      <c r="A723" s="182">
        <v>718</v>
      </c>
      <c r="B723" s="93"/>
      <c r="C723" s="48"/>
      <c r="D723" s="39" t="str">
        <f t="shared" si="228"/>
        <v/>
      </c>
      <c r="E723" s="92"/>
      <c r="F723" s="188"/>
      <c r="G723" s="110"/>
      <c r="H723" s="47"/>
      <c r="I723" s="49">
        <f t="shared" si="229"/>
        <v>1565.7700000000004</v>
      </c>
      <c r="J723" s="183"/>
      <c r="K723" s="153">
        <f t="shared" si="230"/>
        <v>249.85000000000014</v>
      </c>
      <c r="L723" s="47"/>
      <c r="M723" s="47"/>
      <c r="N723" s="41">
        <f t="shared" si="231"/>
        <v>25.2</v>
      </c>
      <c r="O723" s="50">
        <f t="shared" si="232"/>
        <v>1590.9700000000005</v>
      </c>
      <c r="P723" s="51">
        <f t="shared" si="233"/>
        <v>718</v>
      </c>
      <c r="Q723" s="44">
        <f t="shared" si="234"/>
        <v>0</v>
      </c>
      <c r="R723" s="44">
        <f t="shared" si="235"/>
        <v>0</v>
      </c>
      <c r="S723" s="44">
        <f t="shared" si="236"/>
        <v>0</v>
      </c>
      <c r="T723" s="44">
        <f t="shared" si="237"/>
        <v>0</v>
      </c>
      <c r="U723" s="44">
        <f t="shared" si="238"/>
        <v>0</v>
      </c>
      <c r="V723" s="44">
        <f t="shared" si="239"/>
        <v>0</v>
      </c>
      <c r="W723" s="45"/>
      <c r="X723" s="44">
        <f t="shared" si="240"/>
        <v>0</v>
      </c>
      <c r="Y723" s="44">
        <f t="shared" si="241"/>
        <v>0</v>
      </c>
      <c r="Z723" s="44">
        <f t="shared" si="242"/>
        <v>0</v>
      </c>
      <c r="AA723" s="44">
        <f t="shared" si="243"/>
        <v>0</v>
      </c>
      <c r="AB723" s="44">
        <f t="shared" si="244"/>
        <v>0</v>
      </c>
      <c r="AC723" s="44">
        <f t="shared" si="245"/>
        <v>0</v>
      </c>
      <c r="AD723" s="44">
        <f t="shared" si="246"/>
        <v>0</v>
      </c>
    </row>
    <row r="724" spans="1:30" x14ac:dyDescent="0.2">
      <c r="A724" s="182">
        <v>719</v>
      </c>
      <c r="B724" s="93"/>
      <c r="C724" s="48"/>
      <c r="D724" s="39" t="str">
        <f t="shared" si="228"/>
        <v/>
      </c>
      <c r="E724" s="92"/>
      <c r="F724" s="188"/>
      <c r="G724" s="110"/>
      <c r="H724" s="47"/>
      <c r="I724" s="49">
        <f t="shared" si="229"/>
        <v>1565.7700000000004</v>
      </c>
      <c r="J724" s="183"/>
      <c r="K724" s="153">
        <f t="shared" si="230"/>
        <v>249.85000000000014</v>
      </c>
      <c r="L724" s="47"/>
      <c r="M724" s="47"/>
      <c r="N724" s="41">
        <f t="shared" si="231"/>
        <v>25.2</v>
      </c>
      <c r="O724" s="50">
        <f t="shared" si="232"/>
        <v>1590.9700000000005</v>
      </c>
      <c r="P724" s="51">
        <f t="shared" si="233"/>
        <v>719</v>
      </c>
      <c r="Q724" s="44">
        <f t="shared" si="234"/>
        <v>0</v>
      </c>
      <c r="R724" s="44">
        <f t="shared" si="235"/>
        <v>0</v>
      </c>
      <c r="S724" s="44">
        <f t="shared" si="236"/>
        <v>0</v>
      </c>
      <c r="T724" s="44">
        <f t="shared" si="237"/>
        <v>0</v>
      </c>
      <c r="U724" s="44">
        <f t="shared" si="238"/>
        <v>0</v>
      </c>
      <c r="V724" s="44">
        <f t="shared" si="239"/>
        <v>0</v>
      </c>
      <c r="W724" s="45"/>
      <c r="X724" s="44">
        <f t="shared" si="240"/>
        <v>0</v>
      </c>
      <c r="Y724" s="44">
        <f t="shared" si="241"/>
        <v>0</v>
      </c>
      <c r="Z724" s="44">
        <f t="shared" si="242"/>
        <v>0</v>
      </c>
      <c r="AA724" s="44">
        <f t="shared" si="243"/>
        <v>0</v>
      </c>
      <c r="AB724" s="44">
        <f t="shared" si="244"/>
        <v>0</v>
      </c>
      <c r="AC724" s="44">
        <f t="shared" si="245"/>
        <v>0</v>
      </c>
      <c r="AD724" s="44">
        <f t="shared" si="246"/>
        <v>0</v>
      </c>
    </row>
    <row r="725" spans="1:30" x14ac:dyDescent="0.2">
      <c r="A725" s="182">
        <v>720</v>
      </c>
      <c r="B725" s="93"/>
      <c r="C725" s="48"/>
      <c r="D725" s="39" t="str">
        <f t="shared" si="228"/>
        <v/>
      </c>
      <c r="E725" s="92"/>
      <c r="F725" s="188"/>
      <c r="G725" s="110"/>
      <c r="H725" s="47"/>
      <c r="I725" s="49">
        <f t="shared" si="229"/>
        <v>1565.7700000000004</v>
      </c>
      <c r="J725" s="183"/>
      <c r="K725" s="153">
        <f t="shared" si="230"/>
        <v>249.85000000000014</v>
      </c>
      <c r="L725" s="47"/>
      <c r="M725" s="47"/>
      <c r="N725" s="41">
        <f t="shared" si="231"/>
        <v>25.2</v>
      </c>
      <c r="O725" s="50">
        <f t="shared" si="232"/>
        <v>1590.9700000000005</v>
      </c>
      <c r="P725" s="51">
        <f t="shared" si="233"/>
        <v>720</v>
      </c>
      <c r="Q725" s="44">
        <f t="shared" si="234"/>
        <v>0</v>
      </c>
      <c r="R725" s="44">
        <f t="shared" si="235"/>
        <v>0</v>
      </c>
      <c r="S725" s="44">
        <f t="shared" si="236"/>
        <v>0</v>
      </c>
      <c r="T725" s="44">
        <f t="shared" si="237"/>
        <v>0</v>
      </c>
      <c r="U725" s="44">
        <f t="shared" si="238"/>
        <v>0</v>
      </c>
      <c r="V725" s="44">
        <f t="shared" si="239"/>
        <v>0</v>
      </c>
      <c r="W725" s="45"/>
      <c r="X725" s="44">
        <f t="shared" si="240"/>
        <v>0</v>
      </c>
      <c r="Y725" s="44">
        <f t="shared" si="241"/>
        <v>0</v>
      </c>
      <c r="Z725" s="44">
        <f t="shared" si="242"/>
        <v>0</v>
      </c>
      <c r="AA725" s="44">
        <f t="shared" si="243"/>
        <v>0</v>
      </c>
      <c r="AB725" s="44">
        <f t="shared" si="244"/>
        <v>0</v>
      </c>
      <c r="AC725" s="44">
        <f t="shared" si="245"/>
        <v>0</v>
      </c>
      <c r="AD725" s="44">
        <f t="shared" si="246"/>
        <v>0</v>
      </c>
    </row>
    <row r="726" spans="1:30" x14ac:dyDescent="0.2">
      <c r="A726" s="182">
        <v>721</v>
      </c>
      <c r="B726" s="93"/>
      <c r="C726" s="48"/>
      <c r="D726" s="39" t="str">
        <f t="shared" si="228"/>
        <v/>
      </c>
      <c r="E726" s="92"/>
      <c r="F726" s="188"/>
      <c r="G726" s="110"/>
      <c r="H726" s="47"/>
      <c r="I726" s="49">
        <f t="shared" si="229"/>
        <v>1565.7700000000004</v>
      </c>
      <c r="J726" s="183"/>
      <c r="K726" s="153">
        <f t="shared" si="230"/>
        <v>249.85000000000014</v>
      </c>
      <c r="L726" s="47"/>
      <c r="M726" s="47"/>
      <c r="N726" s="41">
        <f t="shared" si="231"/>
        <v>25.2</v>
      </c>
      <c r="O726" s="50">
        <f t="shared" si="232"/>
        <v>1590.9700000000005</v>
      </c>
      <c r="P726" s="51">
        <f t="shared" si="233"/>
        <v>721</v>
      </c>
      <c r="Q726" s="44">
        <f t="shared" si="234"/>
        <v>0</v>
      </c>
      <c r="R726" s="44">
        <f t="shared" si="235"/>
        <v>0</v>
      </c>
      <c r="S726" s="44">
        <f t="shared" si="236"/>
        <v>0</v>
      </c>
      <c r="T726" s="44">
        <f t="shared" si="237"/>
        <v>0</v>
      </c>
      <c r="U726" s="44">
        <f t="shared" si="238"/>
        <v>0</v>
      </c>
      <c r="V726" s="44">
        <f t="shared" si="239"/>
        <v>0</v>
      </c>
      <c r="W726" s="45"/>
      <c r="X726" s="44">
        <f t="shared" si="240"/>
        <v>0</v>
      </c>
      <c r="Y726" s="44">
        <f t="shared" si="241"/>
        <v>0</v>
      </c>
      <c r="Z726" s="44">
        <f t="shared" si="242"/>
        <v>0</v>
      </c>
      <c r="AA726" s="44">
        <f t="shared" si="243"/>
        <v>0</v>
      </c>
      <c r="AB726" s="44">
        <f t="shared" si="244"/>
        <v>0</v>
      </c>
      <c r="AC726" s="44">
        <f t="shared" si="245"/>
        <v>0</v>
      </c>
      <c r="AD726" s="44">
        <f t="shared" si="246"/>
        <v>0</v>
      </c>
    </row>
    <row r="727" spans="1:30" x14ac:dyDescent="0.2">
      <c r="A727" s="182">
        <v>722</v>
      </c>
      <c r="B727" s="93"/>
      <c r="C727" s="48"/>
      <c r="D727" s="39" t="str">
        <f t="shared" si="228"/>
        <v/>
      </c>
      <c r="E727" s="92"/>
      <c r="F727" s="188"/>
      <c r="G727" s="110"/>
      <c r="H727" s="47"/>
      <c r="I727" s="49">
        <f t="shared" si="229"/>
        <v>1565.7700000000004</v>
      </c>
      <c r="J727" s="183"/>
      <c r="K727" s="153">
        <f t="shared" si="230"/>
        <v>249.85000000000014</v>
      </c>
      <c r="L727" s="47"/>
      <c r="M727" s="47"/>
      <c r="N727" s="41">
        <f t="shared" si="231"/>
        <v>25.2</v>
      </c>
      <c r="O727" s="50">
        <f t="shared" si="232"/>
        <v>1590.9700000000005</v>
      </c>
      <c r="P727" s="51">
        <f t="shared" si="233"/>
        <v>722</v>
      </c>
      <c r="Q727" s="44">
        <f t="shared" si="234"/>
        <v>0</v>
      </c>
      <c r="R727" s="44">
        <f t="shared" si="235"/>
        <v>0</v>
      </c>
      <c r="S727" s="44">
        <f t="shared" si="236"/>
        <v>0</v>
      </c>
      <c r="T727" s="44">
        <f t="shared" si="237"/>
        <v>0</v>
      </c>
      <c r="U727" s="44">
        <f t="shared" si="238"/>
        <v>0</v>
      </c>
      <c r="V727" s="44">
        <f t="shared" si="239"/>
        <v>0</v>
      </c>
      <c r="W727" s="45"/>
      <c r="X727" s="44">
        <f t="shared" si="240"/>
        <v>0</v>
      </c>
      <c r="Y727" s="44">
        <f t="shared" si="241"/>
        <v>0</v>
      </c>
      <c r="Z727" s="44">
        <f t="shared" si="242"/>
        <v>0</v>
      </c>
      <c r="AA727" s="44">
        <f t="shared" si="243"/>
        <v>0</v>
      </c>
      <c r="AB727" s="44">
        <f t="shared" si="244"/>
        <v>0</v>
      </c>
      <c r="AC727" s="44">
        <f t="shared" si="245"/>
        <v>0</v>
      </c>
      <c r="AD727" s="44">
        <f t="shared" si="246"/>
        <v>0</v>
      </c>
    </row>
    <row r="728" spans="1:30" x14ac:dyDescent="0.2">
      <c r="A728" s="182">
        <v>723</v>
      </c>
      <c r="B728" s="93"/>
      <c r="C728" s="48"/>
      <c r="D728" s="39" t="str">
        <f t="shared" si="228"/>
        <v/>
      </c>
      <c r="E728" s="92"/>
      <c r="F728" s="188"/>
      <c r="G728" s="110"/>
      <c r="H728" s="47"/>
      <c r="I728" s="49">
        <f t="shared" si="229"/>
        <v>1565.7700000000004</v>
      </c>
      <c r="J728" s="183"/>
      <c r="K728" s="153">
        <f t="shared" si="230"/>
        <v>249.85000000000014</v>
      </c>
      <c r="L728" s="47"/>
      <c r="M728" s="47"/>
      <c r="N728" s="41">
        <f t="shared" si="231"/>
        <v>25.2</v>
      </c>
      <c r="O728" s="50">
        <f t="shared" si="232"/>
        <v>1590.9700000000005</v>
      </c>
      <c r="P728" s="51">
        <f t="shared" si="233"/>
        <v>723</v>
      </c>
      <c r="Q728" s="44">
        <f t="shared" si="234"/>
        <v>0</v>
      </c>
      <c r="R728" s="44">
        <f t="shared" si="235"/>
        <v>0</v>
      </c>
      <c r="S728" s="44">
        <f t="shared" si="236"/>
        <v>0</v>
      </c>
      <c r="T728" s="44">
        <f t="shared" si="237"/>
        <v>0</v>
      </c>
      <c r="U728" s="44">
        <f t="shared" si="238"/>
        <v>0</v>
      </c>
      <c r="V728" s="44">
        <f t="shared" si="239"/>
        <v>0</v>
      </c>
      <c r="W728" s="45"/>
      <c r="X728" s="44">
        <f t="shared" si="240"/>
        <v>0</v>
      </c>
      <c r="Y728" s="44">
        <f t="shared" si="241"/>
        <v>0</v>
      </c>
      <c r="Z728" s="44">
        <f t="shared" si="242"/>
        <v>0</v>
      </c>
      <c r="AA728" s="44">
        <f t="shared" si="243"/>
        <v>0</v>
      </c>
      <c r="AB728" s="44">
        <f t="shared" si="244"/>
        <v>0</v>
      </c>
      <c r="AC728" s="44">
        <f t="shared" si="245"/>
        <v>0</v>
      </c>
      <c r="AD728" s="44">
        <f t="shared" si="246"/>
        <v>0</v>
      </c>
    </row>
    <row r="729" spans="1:30" x14ac:dyDescent="0.2">
      <c r="A729" s="182">
        <v>724</v>
      </c>
      <c r="B729" s="93"/>
      <c r="C729" s="48"/>
      <c r="D729" s="39" t="str">
        <f t="shared" si="228"/>
        <v/>
      </c>
      <c r="E729" s="92"/>
      <c r="F729" s="188"/>
      <c r="G729" s="110"/>
      <c r="H729" s="47"/>
      <c r="I729" s="49">
        <f t="shared" si="229"/>
        <v>1565.7700000000004</v>
      </c>
      <c r="J729" s="183"/>
      <c r="K729" s="153">
        <f t="shared" si="230"/>
        <v>249.85000000000014</v>
      </c>
      <c r="L729" s="47"/>
      <c r="M729" s="47"/>
      <c r="N729" s="41">
        <f t="shared" si="231"/>
        <v>25.2</v>
      </c>
      <c r="O729" s="50">
        <f t="shared" si="232"/>
        <v>1590.9700000000005</v>
      </c>
      <c r="P729" s="51">
        <f t="shared" si="233"/>
        <v>724</v>
      </c>
      <c r="Q729" s="44">
        <f t="shared" si="234"/>
        <v>0</v>
      </c>
      <c r="R729" s="44">
        <f t="shared" si="235"/>
        <v>0</v>
      </c>
      <c r="S729" s="44">
        <f t="shared" si="236"/>
        <v>0</v>
      </c>
      <c r="T729" s="44">
        <f t="shared" si="237"/>
        <v>0</v>
      </c>
      <c r="U729" s="44">
        <f t="shared" si="238"/>
        <v>0</v>
      </c>
      <c r="V729" s="44">
        <f t="shared" si="239"/>
        <v>0</v>
      </c>
      <c r="W729" s="45"/>
      <c r="X729" s="44">
        <f t="shared" si="240"/>
        <v>0</v>
      </c>
      <c r="Y729" s="44">
        <f t="shared" si="241"/>
        <v>0</v>
      </c>
      <c r="Z729" s="44">
        <f t="shared" si="242"/>
        <v>0</v>
      </c>
      <c r="AA729" s="44">
        <f t="shared" si="243"/>
        <v>0</v>
      </c>
      <c r="AB729" s="44">
        <f t="shared" si="244"/>
        <v>0</v>
      </c>
      <c r="AC729" s="44">
        <f t="shared" si="245"/>
        <v>0</v>
      </c>
      <c r="AD729" s="44">
        <f t="shared" si="246"/>
        <v>0</v>
      </c>
    </row>
    <row r="730" spans="1:30" x14ac:dyDescent="0.2">
      <c r="A730" s="182">
        <v>725</v>
      </c>
      <c r="B730" s="93"/>
      <c r="C730" s="48"/>
      <c r="D730" s="39" t="str">
        <f t="shared" si="228"/>
        <v/>
      </c>
      <c r="E730" s="92"/>
      <c r="F730" s="188"/>
      <c r="G730" s="110"/>
      <c r="H730" s="47"/>
      <c r="I730" s="49">
        <f t="shared" si="229"/>
        <v>1565.7700000000004</v>
      </c>
      <c r="J730" s="183"/>
      <c r="K730" s="153">
        <f t="shared" si="230"/>
        <v>249.85000000000014</v>
      </c>
      <c r="L730" s="47"/>
      <c r="M730" s="47"/>
      <c r="N730" s="41">
        <f t="shared" si="231"/>
        <v>25.2</v>
      </c>
      <c r="O730" s="50">
        <f t="shared" si="232"/>
        <v>1590.9700000000005</v>
      </c>
      <c r="P730" s="51">
        <f t="shared" si="233"/>
        <v>725</v>
      </c>
      <c r="Q730" s="44">
        <f t="shared" si="234"/>
        <v>0</v>
      </c>
      <c r="R730" s="44">
        <f t="shared" si="235"/>
        <v>0</v>
      </c>
      <c r="S730" s="44">
        <f t="shared" si="236"/>
        <v>0</v>
      </c>
      <c r="T730" s="44">
        <f t="shared" si="237"/>
        <v>0</v>
      </c>
      <c r="U730" s="44">
        <f t="shared" si="238"/>
        <v>0</v>
      </c>
      <c r="V730" s="44">
        <f t="shared" si="239"/>
        <v>0</v>
      </c>
      <c r="W730" s="45"/>
      <c r="X730" s="44">
        <f t="shared" si="240"/>
        <v>0</v>
      </c>
      <c r="Y730" s="44">
        <f t="shared" si="241"/>
        <v>0</v>
      </c>
      <c r="Z730" s="44">
        <f t="shared" si="242"/>
        <v>0</v>
      </c>
      <c r="AA730" s="44">
        <f t="shared" si="243"/>
        <v>0</v>
      </c>
      <c r="AB730" s="44">
        <f t="shared" si="244"/>
        <v>0</v>
      </c>
      <c r="AC730" s="44">
        <f t="shared" si="245"/>
        <v>0</v>
      </c>
      <c r="AD730" s="44">
        <f t="shared" si="246"/>
        <v>0</v>
      </c>
    </row>
    <row r="731" spans="1:30" x14ac:dyDescent="0.2">
      <c r="A731" s="182">
        <v>726</v>
      </c>
      <c r="B731" s="93"/>
      <c r="C731" s="48"/>
      <c r="D731" s="39" t="str">
        <f t="shared" si="228"/>
        <v/>
      </c>
      <c r="E731" s="92"/>
      <c r="F731" s="188"/>
      <c r="G731" s="110"/>
      <c r="H731" s="47"/>
      <c r="I731" s="49">
        <f t="shared" si="229"/>
        <v>1565.7700000000004</v>
      </c>
      <c r="J731" s="183"/>
      <c r="K731" s="153">
        <f t="shared" si="230"/>
        <v>249.85000000000014</v>
      </c>
      <c r="L731" s="47"/>
      <c r="M731" s="47"/>
      <c r="N731" s="41">
        <f t="shared" si="231"/>
        <v>25.2</v>
      </c>
      <c r="O731" s="50">
        <f t="shared" si="232"/>
        <v>1590.9700000000005</v>
      </c>
      <c r="P731" s="51">
        <f t="shared" si="233"/>
        <v>726</v>
      </c>
      <c r="Q731" s="44">
        <f t="shared" si="234"/>
        <v>0</v>
      </c>
      <c r="R731" s="44">
        <f t="shared" si="235"/>
        <v>0</v>
      </c>
      <c r="S731" s="44">
        <f t="shared" si="236"/>
        <v>0</v>
      </c>
      <c r="T731" s="44">
        <f t="shared" si="237"/>
        <v>0</v>
      </c>
      <c r="U731" s="44">
        <f t="shared" si="238"/>
        <v>0</v>
      </c>
      <c r="V731" s="44">
        <f t="shared" si="239"/>
        <v>0</v>
      </c>
      <c r="W731" s="45"/>
      <c r="X731" s="44">
        <f t="shared" si="240"/>
        <v>0</v>
      </c>
      <c r="Y731" s="44">
        <f t="shared" si="241"/>
        <v>0</v>
      </c>
      <c r="Z731" s="44">
        <f t="shared" si="242"/>
        <v>0</v>
      </c>
      <c r="AA731" s="44">
        <f t="shared" si="243"/>
        <v>0</v>
      </c>
      <c r="AB731" s="44">
        <f t="shared" si="244"/>
        <v>0</v>
      </c>
      <c r="AC731" s="44">
        <f t="shared" si="245"/>
        <v>0</v>
      </c>
      <c r="AD731" s="44">
        <f t="shared" si="246"/>
        <v>0</v>
      </c>
    </row>
    <row r="732" spans="1:30" x14ac:dyDescent="0.2">
      <c r="A732" s="182">
        <v>727</v>
      </c>
      <c r="B732" s="93"/>
      <c r="C732" s="48"/>
      <c r="D732" s="39" t="str">
        <f t="shared" si="228"/>
        <v/>
      </c>
      <c r="E732" s="92"/>
      <c r="F732" s="188"/>
      <c r="G732" s="110"/>
      <c r="H732" s="47"/>
      <c r="I732" s="49">
        <f t="shared" si="229"/>
        <v>1565.7700000000004</v>
      </c>
      <c r="J732" s="183"/>
      <c r="K732" s="153">
        <f t="shared" si="230"/>
        <v>249.85000000000014</v>
      </c>
      <c r="L732" s="47"/>
      <c r="M732" s="47"/>
      <c r="N732" s="41">
        <f t="shared" si="231"/>
        <v>25.2</v>
      </c>
      <c r="O732" s="50">
        <f t="shared" si="232"/>
        <v>1590.9700000000005</v>
      </c>
      <c r="P732" s="51">
        <f t="shared" si="233"/>
        <v>727</v>
      </c>
      <c r="Q732" s="44">
        <f t="shared" si="234"/>
        <v>0</v>
      </c>
      <c r="R732" s="44">
        <f t="shared" si="235"/>
        <v>0</v>
      </c>
      <c r="S732" s="44">
        <f t="shared" si="236"/>
        <v>0</v>
      </c>
      <c r="T732" s="44">
        <f t="shared" si="237"/>
        <v>0</v>
      </c>
      <c r="U732" s="44">
        <f t="shared" si="238"/>
        <v>0</v>
      </c>
      <c r="V732" s="44">
        <f t="shared" si="239"/>
        <v>0</v>
      </c>
      <c r="W732" s="45"/>
      <c r="X732" s="44">
        <f t="shared" si="240"/>
        <v>0</v>
      </c>
      <c r="Y732" s="44">
        <f t="shared" si="241"/>
        <v>0</v>
      </c>
      <c r="Z732" s="44">
        <f t="shared" si="242"/>
        <v>0</v>
      </c>
      <c r="AA732" s="44">
        <f t="shared" si="243"/>
        <v>0</v>
      </c>
      <c r="AB732" s="44">
        <f t="shared" si="244"/>
        <v>0</v>
      </c>
      <c r="AC732" s="44">
        <f t="shared" si="245"/>
        <v>0</v>
      </c>
      <c r="AD732" s="44">
        <f t="shared" si="246"/>
        <v>0</v>
      </c>
    </row>
    <row r="733" spans="1:30" x14ac:dyDescent="0.2">
      <c r="A733" s="182">
        <v>728</v>
      </c>
      <c r="B733" s="93"/>
      <c r="C733" s="48"/>
      <c r="D733" s="39" t="str">
        <f t="shared" si="228"/>
        <v/>
      </c>
      <c r="E733" s="92"/>
      <c r="F733" s="188"/>
      <c r="G733" s="110"/>
      <c r="H733" s="47"/>
      <c r="I733" s="49">
        <f t="shared" si="229"/>
        <v>1565.7700000000004</v>
      </c>
      <c r="J733" s="183"/>
      <c r="K733" s="153">
        <f t="shared" si="230"/>
        <v>249.85000000000014</v>
      </c>
      <c r="L733" s="47"/>
      <c r="M733" s="47"/>
      <c r="N733" s="41">
        <f t="shared" si="231"/>
        <v>25.2</v>
      </c>
      <c r="O733" s="50">
        <f t="shared" si="232"/>
        <v>1590.9700000000005</v>
      </c>
      <c r="P733" s="51">
        <f t="shared" si="233"/>
        <v>728</v>
      </c>
      <c r="Q733" s="44">
        <f t="shared" si="234"/>
        <v>0</v>
      </c>
      <c r="R733" s="44">
        <f t="shared" si="235"/>
        <v>0</v>
      </c>
      <c r="S733" s="44">
        <f t="shared" si="236"/>
        <v>0</v>
      </c>
      <c r="T733" s="44">
        <f t="shared" si="237"/>
        <v>0</v>
      </c>
      <c r="U733" s="44">
        <f t="shared" si="238"/>
        <v>0</v>
      </c>
      <c r="V733" s="44">
        <f t="shared" si="239"/>
        <v>0</v>
      </c>
      <c r="W733" s="45"/>
      <c r="X733" s="44">
        <f t="shared" si="240"/>
        <v>0</v>
      </c>
      <c r="Y733" s="44">
        <f t="shared" si="241"/>
        <v>0</v>
      </c>
      <c r="Z733" s="44">
        <f t="shared" si="242"/>
        <v>0</v>
      </c>
      <c r="AA733" s="44">
        <f t="shared" si="243"/>
        <v>0</v>
      </c>
      <c r="AB733" s="44">
        <f t="shared" si="244"/>
        <v>0</v>
      </c>
      <c r="AC733" s="44">
        <f t="shared" si="245"/>
        <v>0</v>
      </c>
      <c r="AD733" s="44">
        <f t="shared" si="246"/>
        <v>0</v>
      </c>
    </row>
    <row r="734" spans="1:30" x14ac:dyDescent="0.2">
      <c r="A734" s="182">
        <v>729</v>
      </c>
      <c r="B734" s="93"/>
      <c r="C734" s="48"/>
      <c r="D734" s="39" t="str">
        <f t="shared" si="228"/>
        <v/>
      </c>
      <c r="E734" s="92"/>
      <c r="F734" s="188"/>
      <c r="G734" s="110"/>
      <c r="H734" s="47"/>
      <c r="I734" s="49">
        <f t="shared" si="229"/>
        <v>1565.7700000000004</v>
      </c>
      <c r="J734" s="183"/>
      <c r="K734" s="153">
        <f t="shared" si="230"/>
        <v>249.85000000000014</v>
      </c>
      <c r="L734" s="47"/>
      <c r="M734" s="47"/>
      <c r="N734" s="41">
        <f t="shared" si="231"/>
        <v>25.2</v>
      </c>
      <c r="O734" s="50">
        <f t="shared" si="232"/>
        <v>1590.9700000000005</v>
      </c>
      <c r="P734" s="51">
        <f t="shared" si="233"/>
        <v>729</v>
      </c>
      <c r="Q734" s="44">
        <f t="shared" si="234"/>
        <v>0</v>
      </c>
      <c r="R734" s="44">
        <f t="shared" si="235"/>
        <v>0</v>
      </c>
      <c r="S734" s="44">
        <f t="shared" si="236"/>
        <v>0</v>
      </c>
      <c r="T734" s="44">
        <f t="shared" si="237"/>
        <v>0</v>
      </c>
      <c r="U734" s="44">
        <f t="shared" si="238"/>
        <v>0</v>
      </c>
      <c r="V734" s="44">
        <f t="shared" si="239"/>
        <v>0</v>
      </c>
      <c r="W734" s="45"/>
      <c r="X734" s="44">
        <f t="shared" si="240"/>
        <v>0</v>
      </c>
      <c r="Y734" s="44">
        <f t="shared" si="241"/>
        <v>0</v>
      </c>
      <c r="Z734" s="44">
        <f t="shared" si="242"/>
        <v>0</v>
      </c>
      <c r="AA734" s="44">
        <f t="shared" si="243"/>
        <v>0</v>
      </c>
      <c r="AB734" s="44">
        <f t="shared" si="244"/>
        <v>0</v>
      </c>
      <c r="AC734" s="44">
        <f t="shared" si="245"/>
        <v>0</v>
      </c>
      <c r="AD734" s="44">
        <f t="shared" si="246"/>
        <v>0</v>
      </c>
    </row>
    <row r="735" spans="1:30" x14ac:dyDescent="0.2">
      <c r="A735" s="182">
        <v>730</v>
      </c>
      <c r="B735" s="93"/>
      <c r="C735" s="48"/>
      <c r="D735" s="39" t="str">
        <f t="shared" si="228"/>
        <v/>
      </c>
      <c r="E735" s="92"/>
      <c r="F735" s="188"/>
      <c r="G735" s="110"/>
      <c r="H735" s="47"/>
      <c r="I735" s="49">
        <f t="shared" si="229"/>
        <v>1565.7700000000004</v>
      </c>
      <c r="J735" s="183"/>
      <c r="K735" s="153">
        <f t="shared" si="230"/>
        <v>249.85000000000014</v>
      </c>
      <c r="L735" s="47"/>
      <c r="M735" s="47"/>
      <c r="N735" s="41">
        <f t="shared" si="231"/>
        <v>25.2</v>
      </c>
      <c r="O735" s="50">
        <f t="shared" si="232"/>
        <v>1590.9700000000005</v>
      </c>
      <c r="P735" s="51">
        <f t="shared" si="233"/>
        <v>730</v>
      </c>
      <c r="Q735" s="44">
        <f t="shared" si="234"/>
        <v>0</v>
      </c>
      <c r="R735" s="44">
        <f t="shared" si="235"/>
        <v>0</v>
      </c>
      <c r="S735" s="44">
        <f t="shared" si="236"/>
        <v>0</v>
      </c>
      <c r="T735" s="44">
        <f t="shared" si="237"/>
        <v>0</v>
      </c>
      <c r="U735" s="44">
        <f t="shared" si="238"/>
        <v>0</v>
      </c>
      <c r="V735" s="44">
        <f t="shared" si="239"/>
        <v>0</v>
      </c>
      <c r="W735" s="45"/>
      <c r="X735" s="44">
        <f t="shared" si="240"/>
        <v>0</v>
      </c>
      <c r="Y735" s="44">
        <f t="shared" si="241"/>
        <v>0</v>
      </c>
      <c r="Z735" s="44">
        <f t="shared" si="242"/>
        <v>0</v>
      </c>
      <c r="AA735" s="44">
        <f t="shared" si="243"/>
        <v>0</v>
      </c>
      <c r="AB735" s="44">
        <f t="shared" si="244"/>
        <v>0</v>
      </c>
      <c r="AC735" s="44">
        <f t="shared" si="245"/>
        <v>0</v>
      </c>
      <c r="AD735" s="44">
        <f t="shared" si="246"/>
        <v>0</v>
      </c>
    </row>
    <row r="736" spans="1:30" x14ac:dyDescent="0.2">
      <c r="A736" s="182">
        <v>731</v>
      </c>
      <c r="B736" s="93"/>
      <c r="C736" s="48"/>
      <c r="D736" s="39" t="str">
        <f t="shared" si="228"/>
        <v/>
      </c>
      <c r="E736" s="92"/>
      <c r="F736" s="188"/>
      <c r="G736" s="110"/>
      <c r="H736" s="47"/>
      <c r="I736" s="49">
        <f t="shared" si="229"/>
        <v>1565.7700000000004</v>
      </c>
      <c r="J736" s="183"/>
      <c r="K736" s="153">
        <f t="shared" si="230"/>
        <v>249.85000000000014</v>
      </c>
      <c r="L736" s="47"/>
      <c r="M736" s="47"/>
      <c r="N736" s="41">
        <f t="shared" si="231"/>
        <v>25.2</v>
      </c>
      <c r="O736" s="50">
        <f t="shared" si="232"/>
        <v>1590.9700000000005</v>
      </c>
      <c r="P736" s="51">
        <f t="shared" si="233"/>
        <v>731</v>
      </c>
      <c r="Q736" s="44">
        <f t="shared" si="234"/>
        <v>0</v>
      </c>
      <c r="R736" s="44">
        <f t="shared" si="235"/>
        <v>0</v>
      </c>
      <c r="S736" s="44">
        <f t="shared" si="236"/>
        <v>0</v>
      </c>
      <c r="T736" s="44">
        <f t="shared" si="237"/>
        <v>0</v>
      </c>
      <c r="U736" s="44">
        <f t="shared" si="238"/>
        <v>0</v>
      </c>
      <c r="V736" s="44">
        <f t="shared" si="239"/>
        <v>0</v>
      </c>
      <c r="W736" s="45"/>
      <c r="X736" s="44">
        <f t="shared" si="240"/>
        <v>0</v>
      </c>
      <c r="Y736" s="44">
        <f t="shared" si="241"/>
        <v>0</v>
      </c>
      <c r="Z736" s="44">
        <f t="shared" si="242"/>
        <v>0</v>
      </c>
      <c r="AA736" s="44">
        <f t="shared" si="243"/>
        <v>0</v>
      </c>
      <c r="AB736" s="44">
        <f t="shared" si="244"/>
        <v>0</v>
      </c>
      <c r="AC736" s="44">
        <f t="shared" si="245"/>
        <v>0</v>
      </c>
      <c r="AD736" s="44">
        <f t="shared" si="246"/>
        <v>0</v>
      </c>
    </row>
    <row r="737" spans="1:30" x14ac:dyDescent="0.2">
      <c r="A737" s="182">
        <v>732</v>
      </c>
      <c r="B737" s="93"/>
      <c r="C737" s="48"/>
      <c r="D737" s="39" t="str">
        <f t="shared" si="228"/>
        <v/>
      </c>
      <c r="E737" s="92"/>
      <c r="F737" s="188"/>
      <c r="G737" s="110"/>
      <c r="H737" s="47"/>
      <c r="I737" s="49">
        <f t="shared" si="229"/>
        <v>1565.7700000000004</v>
      </c>
      <c r="J737" s="183"/>
      <c r="K737" s="153">
        <f t="shared" si="230"/>
        <v>249.85000000000014</v>
      </c>
      <c r="L737" s="47"/>
      <c r="M737" s="47"/>
      <c r="N737" s="41">
        <f t="shared" si="231"/>
        <v>25.2</v>
      </c>
      <c r="O737" s="50">
        <f t="shared" si="232"/>
        <v>1590.9700000000005</v>
      </c>
      <c r="P737" s="51">
        <f t="shared" si="233"/>
        <v>732</v>
      </c>
      <c r="Q737" s="44">
        <f t="shared" si="234"/>
        <v>0</v>
      </c>
      <c r="R737" s="44">
        <f t="shared" si="235"/>
        <v>0</v>
      </c>
      <c r="S737" s="44">
        <f t="shared" si="236"/>
        <v>0</v>
      </c>
      <c r="T737" s="44">
        <f t="shared" si="237"/>
        <v>0</v>
      </c>
      <c r="U737" s="44">
        <f t="shared" si="238"/>
        <v>0</v>
      </c>
      <c r="V737" s="44">
        <f t="shared" si="239"/>
        <v>0</v>
      </c>
      <c r="W737" s="45"/>
      <c r="X737" s="44">
        <f t="shared" si="240"/>
        <v>0</v>
      </c>
      <c r="Y737" s="44">
        <f t="shared" si="241"/>
        <v>0</v>
      </c>
      <c r="Z737" s="44">
        <f t="shared" si="242"/>
        <v>0</v>
      </c>
      <c r="AA737" s="44">
        <f t="shared" si="243"/>
        <v>0</v>
      </c>
      <c r="AB737" s="44">
        <f t="shared" si="244"/>
        <v>0</v>
      </c>
      <c r="AC737" s="44">
        <f t="shared" si="245"/>
        <v>0</v>
      </c>
      <c r="AD737" s="44">
        <f t="shared" si="246"/>
        <v>0</v>
      </c>
    </row>
    <row r="738" spans="1:30" x14ac:dyDescent="0.2">
      <c r="A738" s="182">
        <v>733</v>
      </c>
      <c r="B738" s="93"/>
      <c r="C738" s="48"/>
      <c r="D738" s="39" t="str">
        <f t="shared" si="228"/>
        <v/>
      </c>
      <c r="E738" s="92"/>
      <c r="F738" s="188"/>
      <c r="G738" s="110"/>
      <c r="H738" s="47"/>
      <c r="I738" s="49">
        <f t="shared" si="229"/>
        <v>1565.7700000000004</v>
      </c>
      <c r="J738" s="183"/>
      <c r="K738" s="153">
        <f t="shared" si="230"/>
        <v>249.85000000000014</v>
      </c>
      <c r="L738" s="47"/>
      <c r="M738" s="47"/>
      <c r="N738" s="41">
        <f t="shared" si="231"/>
        <v>25.2</v>
      </c>
      <c r="O738" s="50">
        <f t="shared" si="232"/>
        <v>1590.9700000000005</v>
      </c>
      <c r="P738" s="51">
        <f t="shared" si="233"/>
        <v>733</v>
      </c>
      <c r="Q738" s="44">
        <f t="shared" si="234"/>
        <v>0</v>
      </c>
      <c r="R738" s="44">
        <f t="shared" si="235"/>
        <v>0</v>
      </c>
      <c r="S738" s="44">
        <f t="shared" si="236"/>
        <v>0</v>
      </c>
      <c r="T738" s="44">
        <f t="shared" si="237"/>
        <v>0</v>
      </c>
      <c r="U738" s="44">
        <f t="shared" si="238"/>
        <v>0</v>
      </c>
      <c r="V738" s="44">
        <f t="shared" si="239"/>
        <v>0</v>
      </c>
      <c r="W738" s="45"/>
      <c r="X738" s="44">
        <f t="shared" si="240"/>
        <v>0</v>
      </c>
      <c r="Y738" s="44">
        <f t="shared" si="241"/>
        <v>0</v>
      </c>
      <c r="Z738" s="44">
        <f t="shared" si="242"/>
        <v>0</v>
      </c>
      <c r="AA738" s="44">
        <f t="shared" si="243"/>
        <v>0</v>
      </c>
      <c r="AB738" s="44">
        <f t="shared" si="244"/>
        <v>0</v>
      </c>
      <c r="AC738" s="44">
        <f t="shared" si="245"/>
        <v>0</v>
      </c>
      <c r="AD738" s="44">
        <f t="shared" si="246"/>
        <v>0</v>
      </c>
    </row>
    <row r="739" spans="1:30" x14ac:dyDescent="0.2">
      <c r="A739" s="182">
        <v>734</v>
      </c>
      <c r="B739" s="93"/>
      <c r="C739" s="48"/>
      <c r="D739" s="39" t="str">
        <f t="shared" si="228"/>
        <v/>
      </c>
      <c r="E739" s="92"/>
      <c r="F739" s="188"/>
      <c r="G739" s="110"/>
      <c r="H739" s="47"/>
      <c r="I739" s="49">
        <f t="shared" si="229"/>
        <v>1565.7700000000004</v>
      </c>
      <c r="J739" s="183"/>
      <c r="K739" s="153">
        <f t="shared" si="230"/>
        <v>249.85000000000014</v>
      </c>
      <c r="L739" s="47"/>
      <c r="M739" s="47"/>
      <c r="N739" s="41">
        <f t="shared" si="231"/>
        <v>25.2</v>
      </c>
      <c r="O739" s="50">
        <f t="shared" si="232"/>
        <v>1590.9700000000005</v>
      </c>
      <c r="P739" s="51">
        <f t="shared" si="233"/>
        <v>734</v>
      </c>
      <c r="Q739" s="44">
        <f t="shared" si="234"/>
        <v>0</v>
      </c>
      <c r="R739" s="44">
        <f t="shared" si="235"/>
        <v>0</v>
      </c>
      <c r="S739" s="44">
        <f t="shared" si="236"/>
        <v>0</v>
      </c>
      <c r="T739" s="44">
        <f t="shared" si="237"/>
        <v>0</v>
      </c>
      <c r="U739" s="44">
        <f t="shared" si="238"/>
        <v>0</v>
      </c>
      <c r="V739" s="44">
        <f t="shared" si="239"/>
        <v>0</v>
      </c>
      <c r="W739" s="45"/>
      <c r="X739" s="44">
        <f t="shared" si="240"/>
        <v>0</v>
      </c>
      <c r="Y739" s="44">
        <f t="shared" si="241"/>
        <v>0</v>
      </c>
      <c r="Z739" s="44">
        <f t="shared" si="242"/>
        <v>0</v>
      </c>
      <c r="AA739" s="44">
        <f t="shared" si="243"/>
        <v>0</v>
      </c>
      <c r="AB739" s="44">
        <f t="shared" si="244"/>
        <v>0</v>
      </c>
      <c r="AC739" s="44">
        <f t="shared" si="245"/>
        <v>0</v>
      </c>
      <c r="AD739" s="44">
        <f t="shared" si="246"/>
        <v>0</v>
      </c>
    </row>
    <row r="740" spans="1:30" x14ac:dyDescent="0.2">
      <c r="A740" s="182">
        <v>735</v>
      </c>
      <c r="B740" s="93"/>
      <c r="C740" s="48"/>
      <c r="D740" s="39" t="str">
        <f t="shared" si="228"/>
        <v/>
      </c>
      <c r="E740" s="92"/>
      <c r="F740" s="188"/>
      <c r="G740" s="110"/>
      <c r="H740" s="47"/>
      <c r="I740" s="49">
        <f t="shared" si="229"/>
        <v>1565.7700000000004</v>
      </c>
      <c r="J740" s="183"/>
      <c r="K740" s="153">
        <f t="shared" si="230"/>
        <v>249.85000000000014</v>
      </c>
      <c r="L740" s="47"/>
      <c r="M740" s="47"/>
      <c r="N740" s="41">
        <f t="shared" si="231"/>
        <v>25.2</v>
      </c>
      <c r="O740" s="50">
        <f t="shared" si="232"/>
        <v>1590.9700000000005</v>
      </c>
      <c r="P740" s="51">
        <f t="shared" si="233"/>
        <v>735</v>
      </c>
      <c r="Q740" s="44">
        <f t="shared" si="234"/>
        <v>0</v>
      </c>
      <c r="R740" s="44">
        <f t="shared" si="235"/>
        <v>0</v>
      </c>
      <c r="S740" s="44">
        <f t="shared" si="236"/>
        <v>0</v>
      </c>
      <c r="T740" s="44">
        <f t="shared" si="237"/>
        <v>0</v>
      </c>
      <c r="U740" s="44">
        <f t="shared" si="238"/>
        <v>0</v>
      </c>
      <c r="V740" s="44">
        <f t="shared" si="239"/>
        <v>0</v>
      </c>
      <c r="W740" s="45"/>
      <c r="X740" s="44">
        <f t="shared" si="240"/>
        <v>0</v>
      </c>
      <c r="Y740" s="44">
        <f t="shared" si="241"/>
        <v>0</v>
      </c>
      <c r="Z740" s="44">
        <f t="shared" si="242"/>
        <v>0</v>
      </c>
      <c r="AA740" s="44">
        <f t="shared" si="243"/>
        <v>0</v>
      </c>
      <c r="AB740" s="44">
        <f t="shared" si="244"/>
        <v>0</v>
      </c>
      <c r="AC740" s="44">
        <f t="shared" si="245"/>
        <v>0</v>
      </c>
      <c r="AD740" s="44">
        <f t="shared" si="246"/>
        <v>0</v>
      </c>
    </row>
    <row r="741" spans="1:30" x14ac:dyDescent="0.2">
      <c r="A741" s="182">
        <v>736</v>
      </c>
      <c r="B741" s="93"/>
      <c r="C741" s="48"/>
      <c r="D741" s="39" t="str">
        <f t="shared" si="228"/>
        <v/>
      </c>
      <c r="E741" s="92"/>
      <c r="F741" s="188"/>
      <c r="G741" s="110"/>
      <c r="H741" s="47"/>
      <c r="I741" s="49">
        <f t="shared" si="229"/>
        <v>1565.7700000000004</v>
      </c>
      <c r="J741" s="183"/>
      <c r="K741" s="153">
        <f t="shared" si="230"/>
        <v>249.85000000000014</v>
      </c>
      <c r="L741" s="47"/>
      <c r="M741" s="47"/>
      <c r="N741" s="41">
        <f t="shared" si="231"/>
        <v>25.2</v>
      </c>
      <c r="O741" s="50">
        <f t="shared" si="232"/>
        <v>1590.9700000000005</v>
      </c>
      <c r="P741" s="51">
        <f t="shared" si="233"/>
        <v>736</v>
      </c>
      <c r="Q741" s="44">
        <f t="shared" si="234"/>
        <v>0</v>
      </c>
      <c r="R741" s="44">
        <f t="shared" si="235"/>
        <v>0</v>
      </c>
      <c r="S741" s="44">
        <f t="shared" si="236"/>
        <v>0</v>
      </c>
      <c r="T741" s="44">
        <f t="shared" si="237"/>
        <v>0</v>
      </c>
      <c r="U741" s="44">
        <f t="shared" si="238"/>
        <v>0</v>
      </c>
      <c r="V741" s="44">
        <f t="shared" si="239"/>
        <v>0</v>
      </c>
      <c r="W741" s="45"/>
      <c r="X741" s="44">
        <f t="shared" si="240"/>
        <v>0</v>
      </c>
      <c r="Y741" s="44">
        <f t="shared" si="241"/>
        <v>0</v>
      </c>
      <c r="Z741" s="44">
        <f t="shared" si="242"/>
        <v>0</v>
      </c>
      <c r="AA741" s="44">
        <f t="shared" si="243"/>
        <v>0</v>
      </c>
      <c r="AB741" s="44">
        <f t="shared" si="244"/>
        <v>0</v>
      </c>
      <c r="AC741" s="44">
        <f t="shared" si="245"/>
        <v>0</v>
      </c>
      <c r="AD741" s="44">
        <f t="shared" si="246"/>
        <v>0</v>
      </c>
    </row>
    <row r="742" spans="1:30" x14ac:dyDescent="0.2">
      <c r="A742" s="182">
        <v>737</v>
      </c>
      <c r="B742" s="93"/>
      <c r="C742" s="48"/>
      <c r="D742" s="39" t="str">
        <f t="shared" si="228"/>
        <v/>
      </c>
      <c r="E742" s="92"/>
      <c r="F742" s="188"/>
      <c r="G742" s="110"/>
      <c r="H742" s="47"/>
      <c r="I742" s="49">
        <f t="shared" si="229"/>
        <v>1565.7700000000004</v>
      </c>
      <c r="J742" s="183"/>
      <c r="K742" s="153">
        <f t="shared" si="230"/>
        <v>249.85000000000014</v>
      </c>
      <c r="L742" s="47"/>
      <c r="M742" s="47"/>
      <c r="N742" s="41">
        <f t="shared" si="231"/>
        <v>25.2</v>
      </c>
      <c r="O742" s="50">
        <f t="shared" si="232"/>
        <v>1590.9700000000005</v>
      </c>
      <c r="P742" s="51">
        <f t="shared" si="233"/>
        <v>737</v>
      </c>
      <c r="Q742" s="44">
        <f t="shared" si="234"/>
        <v>0</v>
      </c>
      <c r="R742" s="44">
        <f t="shared" si="235"/>
        <v>0</v>
      </c>
      <c r="S742" s="44">
        <f t="shared" si="236"/>
        <v>0</v>
      </c>
      <c r="T742" s="44">
        <f t="shared" si="237"/>
        <v>0</v>
      </c>
      <c r="U742" s="44">
        <f t="shared" si="238"/>
        <v>0</v>
      </c>
      <c r="V742" s="44">
        <f t="shared" si="239"/>
        <v>0</v>
      </c>
      <c r="W742" s="45"/>
      <c r="X742" s="44">
        <f t="shared" si="240"/>
        <v>0</v>
      </c>
      <c r="Y742" s="44">
        <f t="shared" si="241"/>
        <v>0</v>
      </c>
      <c r="Z742" s="44">
        <f t="shared" si="242"/>
        <v>0</v>
      </c>
      <c r="AA742" s="44">
        <f t="shared" si="243"/>
        <v>0</v>
      </c>
      <c r="AB742" s="44">
        <f t="shared" si="244"/>
        <v>0</v>
      </c>
      <c r="AC742" s="44">
        <f t="shared" si="245"/>
        <v>0</v>
      </c>
      <c r="AD742" s="44">
        <f t="shared" si="246"/>
        <v>0</v>
      </c>
    </row>
    <row r="743" spans="1:30" x14ac:dyDescent="0.2">
      <c r="A743" s="182">
        <v>738</v>
      </c>
      <c r="B743" s="93"/>
      <c r="C743" s="48"/>
      <c r="D743" s="39" t="str">
        <f t="shared" si="228"/>
        <v/>
      </c>
      <c r="E743" s="92"/>
      <c r="F743" s="188"/>
      <c r="G743" s="110"/>
      <c r="H743" s="47"/>
      <c r="I743" s="49">
        <f t="shared" si="229"/>
        <v>1565.7700000000004</v>
      </c>
      <c r="J743" s="183"/>
      <c r="K743" s="153">
        <f t="shared" si="230"/>
        <v>249.85000000000014</v>
      </c>
      <c r="L743" s="47"/>
      <c r="M743" s="47"/>
      <c r="N743" s="41">
        <f t="shared" si="231"/>
        <v>25.2</v>
      </c>
      <c r="O743" s="50">
        <f t="shared" si="232"/>
        <v>1590.9700000000005</v>
      </c>
      <c r="P743" s="51">
        <f t="shared" si="233"/>
        <v>738</v>
      </c>
      <c r="Q743" s="44">
        <f t="shared" si="234"/>
        <v>0</v>
      </c>
      <c r="R743" s="44">
        <f t="shared" si="235"/>
        <v>0</v>
      </c>
      <c r="S743" s="44">
        <f t="shared" si="236"/>
        <v>0</v>
      </c>
      <c r="T743" s="44">
        <f t="shared" si="237"/>
        <v>0</v>
      </c>
      <c r="U743" s="44">
        <f t="shared" si="238"/>
        <v>0</v>
      </c>
      <c r="V743" s="44">
        <f t="shared" si="239"/>
        <v>0</v>
      </c>
      <c r="W743" s="45"/>
      <c r="X743" s="44">
        <f t="shared" si="240"/>
        <v>0</v>
      </c>
      <c r="Y743" s="44">
        <f t="shared" si="241"/>
        <v>0</v>
      </c>
      <c r="Z743" s="44">
        <f t="shared" si="242"/>
        <v>0</v>
      </c>
      <c r="AA743" s="44">
        <f t="shared" si="243"/>
        <v>0</v>
      </c>
      <c r="AB743" s="44">
        <f t="shared" si="244"/>
        <v>0</v>
      </c>
      <c r="AC743" s="44">
        <f t="shared" si="245"/>
        <v>0</v>
      </c>
      <c r="AD743" s="44">
        <f t="shared" si="246"/>
        <v>0</v>
      </c>
    </row>
    <row r="744" spans="1:30" x14ac:dyDescent="0.2">
      <c r="A744" s="182">
        <v>739</v>
      </c>
      <c r="B744" s="93"/>
      <c r="C744" s="48"/>
      <c r="D744" s="39" t="str">
        <f t="shared" si="228"/>
        <v/>
      </c>
      <c r="E744" s="92"/>
      <c r="F744" s="188"/>
      <c r="G744" s="110"/>
      <c r="H744" s="47"/>
      <c r="I744" s="49">
        <f t="shared" si="229"/>
        <v>1565.7700000000004</v>
      </c>
      <c r="J744" s="183"/>
      <c r="K744" s="153">
        <f t="shared" si="230"/>
        <v>249.85000000000014</v>
      </c>
      <c r="L744" s="47"/>
      <c r="M744" s="47"/>
      <c r="N744" s="41">
        <f t="shared" si="231"/>
        <v>25.2</v>
      </c>
      <c r="O744" s="50">
        <f t="shared" si="232"/>
        <v>1590.9700000000005</v>
      </c>
      <c r="P744" s="51">
        <f t="shared" si="233"/>
        <v>739</v>
      </c>
      <c r="Q744" s="44">
        <f t="shared" si="234"/>
        <v>0</v>
      </c>
      <c r="R744" s="44">
        <f t="shared" si="235"/>
        <v>0</v>
      </c>
      <c r="S744" s="44">
        <f t="shared" si="236"/>
        <v>0</v>
      </c>
      <c r="T744" s="44">
        <f t="shared" si="237"/>
        <v>0</v>
      </c>
      <c r="U744" s="44">
        <f t="shared" si="238"/>
        <v>0</v>
      </c>
      <c r="V744" s="44">
        <f t="shared" si="239"/>
        <v>0</v>
      </c>
      <c r="W744" s="45"/>
      <c r="X744" s="44">
        <f t="shared" si="240"/>
        <v>0</v>
      </c>
      <c r="Y744" s="44">
        <f t="shared" si="241"/>
        <v>0</v>
      </c>
      <c r="Z744" s="44">
        <f t="shared" si="242"/>
        <v>0</v>
      </c>
      <c r="AA744" s="44">
        <f t="shared" si="243"/>
        <v>0</v>
      </c>
      <c r="AB744" s="44">
        <f t="shared" si="244"/>
        <v>0</v>
      </c>
      <c r="AC744" s="44">
        <f t="shared" si="245"/>
        <v>0</v>
      </c>
      <c r="AD744" s="44">
        <f t="shared" si="246"/>
        <v>0</v>
      </c>
    </row>
    <row r="745" spans="1:30" x14ac:dyDescent="0.2">
      <c r="A745" s="182">
        <v>740</v>
      </c>
      <c r="B745" s="93"/>
      <c r="C745" s="48"/>
      <c r="D745" s="39" t="str">
        <f t="shared" si="228"/>
        <v/>
      </c>
      <c r="E745" s="92"/>
      <c r="F745" s="188"/>
      <c r="G745" s="110"/>
      <c r="H745" s="47"/>
      <c r="I745" s="49">
        <f t="shared" si="229"/>
        <v>1565.7700000000004</v>
      </c>
      <c r="J745" s="183"/>
      <c r="K745" s="153">
        <f t="shared" si="230"/>
        <v>249.85000000000014</v>
      </c>
      <c r="L745" s="47"/>
      <c r="M745" s="47"/>
      <c r="N745" s="41">
        <f t="shared" si="231"/>
        <v>25.2</v>
      </c>
      <c r="O745" s="50">
        <f t="shared" si="232"/>
        <v>1590.9700000000005</v>
      </c>
      <c r="P745" s="51">
        <f t="shared" si="233"/>
        <v>740</v>
      </c>
      <c r="Q745" s="44">
        <f t="shared" si="234"/>
        <v>0</v>
      </c>
      <c r="R745" s="44">
        <f t="shared" si="235"/>
        <v>0</v>
      </c>
      <c r="S745" s="44">
        <f t="shared" si="236"/>
        <v>0</v>
      </c>
      <c r="T745" s="44">
        <f t="shared" si="237"/>
        <v>0</v>
      </c>
      <c r="U745" s="44">
        <f t="shared" si="238"/>
        <v>0</v>
      </c>
      <c r="V745" s="44">
        <f t="shared" si="239"/>
        <v>0</v>
      </c>
      <c r="W745" s="45"/>
      <c r="X745" s="44">
        <f t="shared" si="240"/>
        <v>0</v>
      </c>
      <c r="Y745" s="44">
        <f t="shared" si="241"/>
        <v>0</v>
      </c>
      <c r="Z745" s="44">
        <f t="shared" si="242"/>
        <v>0</v>
      </c>
      <c r="AA745" s="44">
        <f t="shared" si="243"/>
        <v>0</v>
      </c>
      <c r="AB745" s="44">
        <f t="shared" si="244"/>
        <v>0</v>
      </c>
      <c r="AC745" s="44">
        <f t="shared" si="245"/>
        <v>0</v>
      </c>
      <c r="AD745" s="44">
        <f t="shared" si="246"/>
        <v>0</v>
      </c>
    </row>
    <row r="746" spans="1:30" x14ac:dyDescent="0.2">
      <c r="A746" s="182">
        <v>741</v>
      </c>
      <c r="B746" s="93"/>
      <c r="C746" s="48"/>
      <c r="D746" s="39" t="str">
        <f t="shared" si="228"/>
        <v/>
      </c>
      <c r="E746" s="92"/>
      <c r="F746" s="188"/>
      <c r="G746" s="110"/>
      <c r="H746" s="47"/>
      <c r="I746" s="49">
        <f t="shared" si="229"/>
        <v>1565.7700000000004</v>
      </c>
      <c r="J746" s="183"/>
      <c r="K746" s="153">
        <f t="shared" si="230"/>
        <v>249.85000000000014</v>
      </c>
      <c r="L746" s="47"/>
      <c r="M746" s="47"/>
      <c r="N746" s="41">
        <f t="shared" si="231"/>
        <v>25.2</v>
      </c>
      <c r="O746" s="50">
        <f t="shared" si="232"/>
        <v>1590.9700000000005</v>
      </c>
      <c r="P746" s="51">
        <f t="shared" si="233"/>
        <v>741</v>
      </c>
      <c r="Q746" s="44">
        <f t="shared" si="234"/>
        <v>0</v>
      </c>
      <c r="R746" s="44">
        <f t="shared" si="235"/>
        <v>0</v>
      </c>
      <c r="S746" s="44">
        <f t="shared" si="236"/>
        <v>0</v>
      </c>
      <c r="T746" s="44">
        <f t="shared" si="237"/>
        <v>0</v>
      </c>
      <c r="U746" s="44">
        <f t="shared" si="238"/>
        <v>0</v>
      </c>
      <c r="V746" s="44">
        <f t="shared" si="239"/>
        <v>0</v>
      </c>
      <c r="W746" s="45"/>
      <c r="X746" s="44">
        <f t="shared" si="240"/>
        <v>0</v>
      </c>
      <c r="Y746" s="44">
        <f t="shared" si="241"/>
        <v>0</v>
      </c>
      <c r="Z746" s="44">
        <f t="shared" si="242"/>
        <v>0</v>
      </c>
      <c r="AA746" s="44">
        <f t="shared" si="243"/>
        <v>0</v>
      </c>
      <c r="AB746" s="44">
        <f t="shared" si="244"/>
        <v>0</v>
      </c>
      <c r="AC746" s="44">
        <f t="shared" si="245"/>
        <v>0</v>
      </c>
      <c r="AD746" s="44">
        <f t="shared" si="246"/>
        <v>0</v>
      </c>
    </row>
    <row r="747" spans="1:30" x14ac:dyDescent="0.2">
      <c r="A747" s="182">
        <v>742</v>
      </c>
      <c r="B747" s="93"/>
      <c r="C747" s="48"/>
      <c r="D747" s="39" t="str">
        <f t="shared" si="228"/>
        <v/>
      </c>
      <c r="E747" s="92"/>
      <c r="F747" s="188"/>
      <c r="G747" s="110"/>
      <c r="H747" s="47"/>
      <c r="I747" s="49">
        <f t="shared" si="229"/>
        <v>1565.7700000000004</v>
      </c>
      <c r="J747" s="183"/>
      <c r="K747" s="153">
        <f t="shared" si="230"/>
        <v>249.85000000000014</v>
      </c>
      <c r="L747" s="47"/>
      <c r="M747" s="47"/>
      <c r="N747" s="41">
        <f t="shared" si="231"/>
        <v>25.2</v>
      </c>
      <c r="O747" s="50">
        <f t="shared" si="232"/>
        <v>1590.9700000000005</v>
      </c>
      <c r="P747" s="51">
        <f t="shared" si="233"/>
        <v>742</v>
      </c>
      <c r="Q747" s="44">
        <f t="shared" si="234"/>
        <v>0</v>
      </c>
      <c r="R747" s="44">
        <f t="shared" si="235"/>
        <v>0</v>
      </c>
      <c r="S747" s="44">
        <f t="shared" si="236"/>
        <v>0</v>
      </c>
      <c r="T747" s="44">
        <f t="shared" si="237"/>
        <v>0</v>
      </c>
      <c r="U747" s="44">
        <f t="shared" si="238"/>
        <v>0</v>
      </c>
      <c r="V747" s="44">
        <f t="shared" si="239"/>
        <v>0</v>
      </c>
      <c r="W747" s="45"/>
      <c r="X747" s="44">
        <f t="shared" si="240"/>
        <v>0</v>
      </c>
      <c r="Y747" s="44">
        <f t="shared" si="241"/>
        <v>0</v>
      </c>
      <c r="Z747" s="44">
        <f t="shared" si="242"/>
        <v>0</v>
      </c>
      <c r="AA747" s="44">
        <f t="shared" si="243"/>
        <v>0</v>
      </c>
      <c r="AB747" s="44">
        <f t="shared" si="244"/>
        <v>0</v>
      </c>
      <c r="AC747" s="44">
        <f t="shared" si="245"/>
        <v>0</v>
      </c>
      <c r="AD747" s="44">
        <f t="shared" si="246"/>
        <v>0</v>
      </c>
    </row>
    <row r="748" spans="1:30" x14ac:dyDescent="0.2">
      <c r="A748" s="182">
        <v>743</v>
      </c>
      <c r="B748" s="93"/>
      <c r="C748" s="48"/>
      <c r="D748" s="39" t="str">
        <f t="shared" si="228"/>
        <v/>
      </c>
      <c r="E748" s="92"/>
      <c r="F748" s="188"/>
      <c r="G748" s="110"/>
      <c r="H748" s="47"/>
      <c r="I748" s="49">
        <f t="shared" si="229"/>
        <v>1565.7700000000004</v>
      </c>
      <c r="J748" s="183"/>
      <c r="K748" s="153">
        <f t="shared" si="230"/>
        <v>249.85000000000014</v>
      </c>
      <c r="L748" s="47"/>
      <c r="M748" s="47"/>
      <c r="N748" s="41">
        <f t="shared" si="231"/>
        <v>25.2</v>
      </c>
      <c r="O748" s="50">
        <f t="shared" si="232"/>
        <v>1590.9700000000005</v>
      </c>
      <c r="P748" s="51">
        <f t="shared" si="233"/>
        <v>743</v>
      </c>
      <c r="Q748" s="44">
        <f t="shared" si="234"/>
        <v>0</v>
      </c>
      <c r="R748" s="44">
        <f t="shared" si="235"/>
        <v>0</v>
      </c>
      <c r="S748" s="44">
        <f t="shared" si="236"/>
        <v>0</v>
      </c>
      <c r="T748" s="44">
        <f t="shared" si="237"/>
        <v>0</v>
      </c>
      <c r="U748" s="44">
        <f t="shared" si="238"/>
        <v>0</v>
      </c>
      <c r="V748" s="44">
        <f t="shared" si="239"/>
        <v>0</v>
      </c>
      <c r="W748" s="45"/>
      <c r="X748" s="44">
        <f t="shared" si="240"/>
        <v>0</v>
      </c>
      <c r="Y748" s="44">
        <f t="shared" si="241"/>
        <v>0</v>
      </c>
      <c r="Z748" s="44">
        <f t="shared" si="242"/>
        <v>0</v>
      </c>
      <c r="AA748" s="44">
        <f t="shared" si="243"/>
        <v>0</v>
      </c>
      <c r="AB748" s="44">
        <f t="shared" si="244"/>
        <v>0</v>
      </c>
      <c r="AC748" s="44">
        <f t="shared" si="245"/>
        <v>0</v>
      </c>
      <c r="AD748" s="44">
        <f t="shared" si="246"/>
        <v>0</v>
      </c>
    </row>
    <row r="749" spans="1:30" x14ac:dyDescent="0.2">
      <c r="A749" s="182">
        <v>744</v>
      </c>
      <c r="B749" s="93"/>
      <c r="C749" s="48"/>
      <c r="D749" s="39" t="str">
        <f t="shared" si="228"/>
        <v/>
      </c>
      <c r="E749" s="92"/>
      <c r="F749" s="188"/>
      <c r="G749" s="110"/>
      <c r="H749" s="47"/>
      <c r="I749" s="49">
        <f t="shared" si="229"/>
        <v>1565.7700000000004</v>
      </c>
      <c r="J749" s="183"/>
      <c r="K749" s="153">
        <f t="shared" si="230"/>
        <v>249.85000000000014</v>
      </c>
      <c r="L749" s="47"/>
      <c r="M749" s="47"/>
      <c r="N749" s="41">
        <f t="shared" si="231"/>
        <v>25.2</v>
      </c>
      <c r="O749" s="50">
        <f t="shared" si="232"/>
        <v>1590.9700000000005</v>
      </c>
      <c r="P749" s="51">
        <f t="shared" si="233"/>
        <v>744</v>
      </c>
      <c r="Q749" s="44">
        <f t="shared" si="234"/>
        <v>0</v>
      </c>
      <c r="R749" s="44">
        <f t="shared" si="235"/>
        <v>0</v>
      </c>
      <c r="S749" s="44">
        <f t="shared" si="236"/>
        <v>0</v>
      </c>
      <c r="T749" s="44">
        <f t="shared" si="237"/>
        <v>0</v>
      </c>
      <c r="U749" s="44">
        <f t="shared" si="238"/>
        <v>0</v>
      </c>
      <c r="V749" s="44">
        <f t="shared" si="239"/>
        <v>0</v>
      </c>
      <c r="W749" s="45"/>
      <c r="X749" s="44">
        <f t="shared" si="240"/>
        <v>0</v>
      </c>
      <c r="Y749" s="44">
        <f t="shared" si="241"/>
        <v>0</v>
      </c>
      <c r="Z749" s="44">
        <f t="shared" si="242"/>
        <v>0</v>
      </c>
      <c r="AA749" s="44">
        <f t="shared" si="243"/>
        <v>0</v>
      </c>
      <c r="AB749" s="44">
        <f t="shared" si="244"/>
        <v>0</v>
      </c>
      <c r="AC749" s="44">
        <f t="shared" si="245"/>
        <v>0</v>
      </c>
      <c r="AD749" s="44">
        <f t="shared" si="246"/>
        <v>0</v>
      </c>
    </row>
    <row r="750" spans="1:30" x14ac:dyDescent="0.2">
      <c r="A750" s="182">
        <v>745</v>
      </c>
      <c r="B750" s="93"/>
      <c r="C750" s="48"/>
      <c r="D750" s="39" t="str">
        <f t="shared" si="228"/>
        <v/>
      </c>
      <c r="E750" s="92"/>
      <c r="F750" s="188"/>
      <c r="G750" s="110"/>
      <c r="H750" s="47"/>
      <c r="I750" s="49">
        <f t="shared" si="229"/>
        <v>1565.7700000000004</v>
      </c>
      <c r="J750" s="183"/>
      <c r="K750" s="153">
        <f t="shared" si="230"/>
        <v>249.85000000000014</v>
      </c>
      <c r="L750" s="47"/>
      <c r="M750" s="47"/>
      <c r="N750" s="41">
        <f t="shared" si="231"/>
        <v>25.2</v>
      </c>
      <c r="O750" s="50">
        <f t="shared" si="232"/>
        <v>1590.9700000000005</v>
      </c>
      <c r="P750" s="51">
        <f t="shared" si="233"/>
        <v>745</v>
      </c>
      <c r="Q750" s="44">
        <f t="shared" si="234"/>
        <v>0</v>
      </c>
      <c r="R750" s="44">
        <f t="shared" si="235"/>
        <v>0</v>
      </c>
      <c r="S750" s="44">
        <f t="shared" si="236"/>
        <v>0</v>
      </c>
      <c r="T750" s="44">
        <f t="shared" si="237"/>
        <v>0</v>
      </c>
      <c r="U750" s="44">
        <f t="shared" si="238"/>
        <v>0</v>
      </c>
      <c r="V750" s="44">
        <f t="shared" si="239"/>
        <v>0</v>
      </c>
      <c r="W750" s="45"/>
      <c r="X750" s="44">
        <f t="shared" si="240"/>
        <v>0</v>
      </c>
      <c r="Y750" s="44">
        <f t="shared" si="241"/>
        <v>0</v>
      </c>
      <c r="Z750" s="44">
        <f t="shared" si="242"/>
        <v>0</v>
      </c>
      <c r="AA750" s="44">
        <f t="shared" si="243"/>
        <v>0</v>
      </c>
      <c r="AB750" s="44">
        <f t="shared" si="244"/>
        <v>0</v>
      </c>
      <c r="AC750" s="44">
        <f t="shared" si="245"/>
        <v>0</v>
      </c>
      <c r="AD750" s="44">
        <f t="shared" si="246"/>
        <v>0</v>
      </c>
    </row>
    <row r="751" spans="1:30" x14ac:dyDescent="0.2">
      <c r="A751" s="182">
        <v>746</v>
      </c>
      <c r="B751" s="93"/>
      <c r="C751" s="48"/>
      <c r="D751" s="39" t="str">
        <f t="shared" si="228"/>
        <v/>
      </c>
      <c r="E751" s="92"/>
      <c r="F751" s="188"/>
      <c r="G751" s="110"/>
      <c r="H751" s="47"/>
      <c r="I751" s="49">
        <f t="shared" si="229"/>
        <v>1565.7700000000004</v>
      </c>
      <c r="J751" s="183"/>
      <c r="K751" s="153">
        <f t="shared" si="230"/>
        <v>249.85000000000014</v>
      </c>
      <c r="L751" s="47"/>
      <c r="M751" s="47"/>
      <c r="N751" s="41">
        <f t="shared" si="231"/>
        <v>25.2</v>
      </c>
      <c r="O751" s="50">
        <f t="shared" si="232"/>
        <v>1590.9700000000005</v>
      </c>
      <c r="P751" s="51">
        <f t="shared" si="233"/>
        <v>746</v>
      </c>
      <c r="Q751" s="44">
        <f t="shared" si="234"/>
        <v>0</v>
      </c>
      <c r="R751" s="44">
        <f t="shared" si="235"/>
        <v>0</v>
      </c>
      <c r="S751" s="44">
        <f t="shared" si="236"/>
        <v>0</v>
      </c>
      <c r="T751" s="44">
        <f t="shared" si="237"/>
        <v>0</v>
      </c>
      <c r="U751" s="44">
        <f t="shared" si="238"/>
        <v>0</v>
      </c>
      <c r="V751" s="44">
        <f t="shared" si="239"/>
        <v>0</v>
      </c>
      <c r="W751" s="45"/>
      <c r="X751" s="44">
        <f t="shared" si="240"/>
        <v>0</v>
      </c>
      <c r="Y751" s="44">
        <f t="shared" si="241"/>
        <v>0</v>
      </c>
      <c r="Z751" s="44">
        <f t="shared" si="242"/>
        <v>0</v>
      </c>
      <c r="AA751" s="44">
        <f t="shared" si="243"/>
        <v>0</v>
      </c>
      <c r="AB751" s="44">
        <f t="shared" si="244"/>
        <v>0</v>
      </c>
      <c r="AC751" s="44">
        <f t="shared" si="245"/>
        <v>0</v>
      </c>
      <c r="AD751" s="44">
        <f t="shared" si="246"/>
        <v>0</v>
      </c>
    </row>
    <row r="752" spans="1:30" x14ac:dyDescent="0.2">
      <c r="A752" s="182">
        <v>747</v>
      </c>
      <c r="B752" s="93"/>
      <c r="C752" s="48"/>
      <c r="D752" s="39" t="str">
        <f t="shared" si="228"/>
        <v/>
      </c>
      <c r="E752" s="92"/>
      <c r="F752" s="188"/>
      <c r="G752" s="110"/>
      <c r="H752" s="47"/>
      <c r="I752" s="49">
        <f t="shared" si="229"/>
        <v>1565.7700000000004</v>
      </c>
      <c r="J752" s="183"/>
      <c r="K752" s="153">
        <f t="shared" si="230"/>
        <v>249.85000000000014</v>
      </c>
      <c r="L752" s="47"/>
      <c r="M752" s="47"/>
      <c r="N752" s="41">
        <f t="shared" si="231"/>
        <v>25.2</v>
      </c>
      <c r="O752" s="50">
        <f t="shared" si="232"/>
        <v>1590.9700000000005</v>
      </c>
      <c r="P752" s="51">
        <f t="shared" si="233"/>
        <v>747</v>
      </c>
      <c r="Q752" s="44">
        <f t="shared" si="234"/>
        <v>0</v>
      </c>
      <c r="R752" s="44">
        <f t="shared" si="235"/>
        <v>0</v>
      </c>
      <c r="S752" s="44">
        <f t="shared" si="236"/>
        <v>0</v>
      </c>
      <c r="T752" s="44">
        <f t="shared" si="237"/>
        <v>0</v>
      </c>
      <c r="U752" s="44">
        <f t="shared" si="238"/>
        <v>0</v>
      </c>
      <c r="V752" s="44">
        <f t="shared" si="239"/>
        <v>0</v>
      </c>
      <c r="W752" s="45"/>
      <c r="X752" s="44">
        <f t="shared" si="240"/>
        <v>0</v>
      </c>
      <c r="Y752" s="44">
        <f t="shared" si="241"/>
        <v>0</v>
      </c>
      <c r="Z752" s="44">
        <f t="shared" si="242"/>
        <v>0</v>
      </c>
      <c r="AA752" s="44">
        <f t="shared" si="243"/>
        <v>0</v>
      </c>
      <c r="AB752" s="44">
        <f t="shared" si="244"/>
        <v>0</v>
      </c>
      <c r="AC752" s="44">
        <f t="shared" si="245"/>
        <v>0</v>
      </c>
      <c r="AD752" s="44">
        <f t="shared" si="246"/>
        <v>0</v>
      </c>
    </row>
    <row r="753" spans="1:30" x14ac:dyDescent="0.2">
      <c r="A753" s="182">
        <v>748</v>
      </c>
      <c r="B753" s="93"/>
      <c r="C753" s="48"/>
      <c r="D753" s="39" t="str">
        <f t="shared" si="228"/>
        <v/>
      </c>
      <c r="E753" s="92"/>
      <c r="F753" s="188"/>
      <c r="G753" s="110"/>
      <c r="H753" s="47"/>
      <c r="I753" s="49">
        <f t="shared" si="229"/>
        <v>1565.7700000000004</v>
      </c>
      <c r="J753" s="183"/>
      <c r="K753" s="153">
        <f t="shared" si="230"/>
        <v>249.85000000000014</v>
      </c>
      <c r="L753" s="47"/>
      <c r="M753" s="47"/>
      <c r="N753" s="41">
        <f t="shared" si="231"/>
        <v>25.2</v>
      </c>
      <c r="O753" s="50">
        <f t="shared" si="232"/>
        <v>1590.9700000000005</v>
      </c>
      <c r="P753" s="51">
        <f t="shared" si="233"/>
        <v>748</v>
      </c>
      <c r="Q753" s="44">
        <f t="shared" si="234"/>
        <v>0</v>
      </c>
      <c r="R753" s="44">
        <f t="shared" si="235"/>
        <v>0</v>
      </c>
      <c r="S753" s="44">
        <f t="shared" si="236"/>
        <v>0</v>
      </c>
      <c r="T753" s="44">
        <f t="shared" si="237"/>
        <v>0</v>
      </c>
      <c r="U753" s="44">
        <f t="shared" si="238"/>
        <v>0</v>
      </c>
      <c r="V753" s="44">
        <f t="shared" si="239"/>
        <v>0</v>
      </c>
      <c r="W753" s="45"/>
      <c r="X753" s="44">
        <f t="shared" si="240"/>
        <v>0</v>
      </c>
      <c r="Y753" s="44">
        <f t="shared" si="241"/>
        <v>0</v>
      </c>
      <c r="Z753" s="44">
        <f t="shared" si="242"/>
        <v>0</v>
      </c>
      <c r="AA753" s="44">
        <f t="shared" si="243"/>
        <v>0</v>
      </c>
      <c r="AB753" s="44">
        <f t="shared" si="244"/>
        <v>0</v>
      </c>
      <c r="AC753" s="44">
        <f t="shared" si="245"/>
        <v>0</v>
      </c>
      <c r="AD753" s="44">
        <f t="shared" si="246"/>
        <v>0</v>
      </c>
    </row>
    <row r="754" spans="1:30" x14ac:dyDescent="0.2">
      <c r="A754" s="182">
        <v>749</v>
      </c>
      <c r="B754" s="93"/>
      <c r="C754" s="48"/>
      <c r="D754" s="39" t="str">
        <f t="shared" si="228"/>
        <v/>
      </c>
      <c r="E754" s="92"/>
      <c r="F754" s="188"/>
      <c r="G754" s="110"/>
      <c r="H754" s="47"/>
      <c r="I754" s="49">
        <f t="shared" si="229"/>
        <v>1565.7700000000004</v>
      </c>
      <c r="J754" s="183"/>
      <c r="K754" s="153">
        <f t="shared" si="230"/>
        <v>249.85000000000014</v>
      </c>
      <c r="L754" s="47"/>
      <c r="M754" s="47"/>
      <c r="N754" s="41">
        <f t="shared" si="231"/>
        <v>25.2</v>
      </c>
      <c r="O754" s="50">
        <f t="shared" si="232"/>
        <v>1590.9700000000005</v>
      </c>
      <c r="P754" s="51">
        <f t="shared" si="233"/>
        <v>749</v>
      </c>
      <c r="Q754" s="44">
        <f t="shared" si="234"/>
        <v>0</v>
      </c>
      <c r="R754" s="44">
        <f t="shared" si="235"/>
        <v>0</v>
      </c>
      <c r="S754" s="44">
        <f t="shared" si="236"/>
        <v>0</v>
      </c>
      <c r="T754" s="44">
        <f t="shared" si="237"/>
        <v>0</v>
      </c>
      <c r="U754" s="44">
        <f t="shared" si="238"/>
        <v>0</v>
      </c>
      <c r="V754" s="44">
        <f t="shared" si="239"/>
        <v>0</v>
      </c>
      <c r="W754" s="45"/>
      <c r="X754" s="44">
        <f t="shared" si="240"/>
        <v>0</v>
      </c>
      <c r="Y754" s="44">
        <f t="shared" si="241"/>
        <v>0</v>
      </c>
      <c r="Z754" s="44">
        <f t="shared" si="242"/>
        <v>0</v>
      </c>
      <c r="AA754" s="44">
        <f t="shared" si="243"/>
        <v>0</v>
      </c>
      <c r="AB754" s="44">
        <f t="shared" si="244"/>
        <v>0</v>
      </c>
      <c r="AC754" s="44">
        <f t="shared" si="245"/>
        <v>0</v>
      </c>
      <c r="AD754" s="44">
        <f t="shared" si="246"/>
        <v>0</v>
      </c>
    </row>
    <row r="755" spans="1:30" x14ac:dyDescent="0.2">
      <c r="A755" s="182">
        <v>750</v>
      </c>
      <c r="B755" s="93"/>
      <c r="C755" s="48"/>
      <c r="D755" s="39" t="str">
        <f t="shared" si="228"/>
        <v/>
      </c>
      <c r="E755" s="92"/>
      <c r="F755" s="188"/>
      <c r="G755" s="110"/>
      <c r="H755" s="47"/>
      <c r="I755" s="49">
        <f t="shared" si="229"/>
        <v>1565.7700000000004</v>
      </c>
      <c r="J755" s="183"/>
      <c r="K755" s="153">
        <f t="shared" si="230"/>
        <v>249.85000000000014</v>
      </c>
      <c r="L755" s="47"/>
      <c r="M755" s="47"/>
      <c r="N755" s="41">
        <f t="shared" si="231"/>
        <v>25.2</v>
      </c>
      <c r="O755" s="50">
        <f t="shared" si="232"/>
        <v>1590.9700000000005</v>
      </c>
      <c r="P755" s="51">
        <f t="shared" si="233"/>
        <v>750</v>
      </c>
      <c r="Q755" s="44">
        <f t="shared" si="234"/>
        <v>0</v>
      </c>
      <c r="R755" s="44">
        <f t="shared" si="235"/>
        <v>0</v>
      </c>
      <c r="S755" s="44">
        <f t="shared" si="236"/>
        <v>0</v>
      </c>
      <c r="T755" s="44">
        <f t="shared" si="237"/>
        <v>0</v>
      </c>
      <c r="U755" s="44">
        <f t="shared" si="238"/>
        <v>0</v>
      </c>
      <c r="V755" s="44">
        <f t="shared" si="239"/>
        <v>0</v>
      </c>
      <c r="W755" s="45"/>
      <c r="X755" s="44">
        <f t="shared" si="240"/>
        <v>0</v>
      </c>
      <c r="Y755" s="44">
        <f t="shared" si="241"/>
        <v>0</v>
      </c>
      <c r="Z755" s="44">
        <f t="shared" si="242"/>
        <v>0</v>
      </c>
      <c r="AA755" s="44">
        <f t="shared" si="243"/>
        <v>0</v>
      </c>
      <c r="AB755" s="44">
        <f t="shared" si="244"/>
        <v>0</v>
      </c>
      <c r="AC755" s="44">
        <f t="shared" si="245"/>
        <v>0</v>
      </c>
      <c r="AD755" s="44">
        <f t="shared" si="246"/>
        <v>0</v>
      </c>
    </row>
    <row r="756" spans="1:30" x14ac:dyDescent="0.2">
      <c r="A756" s="182">
        <v>751</v>
      </c>
      <c r="B756" s="93"/>
      <c r="C756" s="48"/>
      <c r="D756" s="39" t="str">
        <f t="shared" si="228"/>
        <v/>
      </c>
      <c r="E756" s="92"/>
      <c r="F756" s="188"/>
      <c r="G756" s="110"/>
      <c r="H756" s="47"/>
      <c r="I756" s="49">
        <f t="shared" si="229"/>
        <v>1565.7700000000004</v>
      </c>
      <c r="J756" s="183"/>
      <c r="K756" s="153">
        <f t="shared" si="230"/>
        <v>249.85000000000014</v>
      </c>
      <c r="L756" s="47"/>
      <c r="M756" s="47"/>
      <c r="N756" s="41">
        <f t="shared" si="231"/>
        <v>25.2</v>
      </c>
      <c r="O756" s="50">
        <f t="shared" si="232"/>
        <v>1590.9700000000005</v>
      </c>
      <c r="P756" s="51">
        <f t="shared" si="233"/>
        <v>751</v>
      </c>
      <c r="Q756" s="44">
        <f t="shared" si="234"/>
        <v>0</v>
      </c>
      <c r="R756" s="44">
        <f t="shared" si="235"/>
        <v>0</v>
      </c>
      <c r="S756" s="44">
        <f t="shared" si="236"/>
        <v>0</v>
      </c>
      <c r="T756" s="44">
        <f t="shared" si="237"/>
        <v>0</v>
      </c>
      <c r="U756" s="44">
        <f t="shared" si="238"/>
        <v>0</v>
      </c>
      <c r="V756" s="44">
        <f t="shared" si="239"/>
        <v>0</v>
      </c>
      <c r="W756" s="45"/>
      <c r="X756" s="44">
        <f t="shared" si="240"/>
        <v>0</v>
      </c>
      <c r="Y756" s="44">
        <f t="shared" si="241"/>
        <v>0</v>
      </c>
      <c r="Z756" s="44">
        <f t="shared" si="242"/>
        <v>0</v>
      </c>
      <c r="AA756" s="44">
        <f t="shared" si="243"/>
        <v>0</v>
      </c>
      <c r="AB756" s="44">
        <f t="shared" si="244"/>
        <v>0</v>
      </c>
      <c r="AC756" s="44">
        <f t="shared" si="245"/>
        <v>0</v>
      </c>
      <c r="AD756" s="44">
        <f t="shared" si="246"/>
        <v>0</v>
      </c>
    </row>
    <row r="757" spans="1:30" x14ac:dyDescent="0.2">
      <c r="A757" s="182">
        <v>752</v>
      </c>
      <c r="B757" s="93"/>
      <c r="C757" s="48"/>
      <c r="D757" s="39" t="str">
        <f t="shared" si="228"/>
        <v/>
      </c>
      <c r="E757" s="92"/>
      <c r="F757" s="188"/>
      <c r="G757" s="110"/>
      <c r="H757" s="47"/>
      <c r="I757" s="49">
        <f t="shared" si="229"/>
        <v>1565.7700000000004</v>
      </c>
      <c r="J757" s="183"/>
      <c r="K757" s="153">
        <f t="shared" si="230"/>
        <v>249.85000000000014</v>
      </c>
      <c r="L757" s="47"/>
      <c r="M757" s="47"/>
      <c r="N757" s="41">
        <f t="shared" si="231"/>
        <v>25.2</v>
      </c>
      <c r="O757" s="50">
        <f t="shared" si="232"/>
        <v>1590.9700000000005</v>
      </c>
      <c r="P757" s="51">
        <f t="shared" si="233"/>
        <v>752</v>
      </c>
      <c r="Q757" s="44">
        <f t="shared" si="234"/>
        <v>0</v>
      </c>
      <c r="R757" s="44">
        <f t="shared" si="235"/>
        <v>0</v>
      </c>
      <c r="S757" s="44">
        <f t="shared" si="236"/>
        <v>0</v>
      </c>
      <c r="T757" s="44">
        <f t="shared" si="237"/>
        <v>0</v>
      </c>
      <c r="U757" s="44">
        <f t="shared" si="238"/>
        <v>0</v>
      </c>
      <c r="V757" s="44">
        <f t="shared" si="239"/>
        <v>0</v>
      </c>
      <c r="W757" s="45"/>
      <c r="X757" s="44">
        <f t="shared" si="240"/>
        <v>0</v>
      </c>
      <c r="Y757" s="44">
        <f t="shared" si="241"/>
        <v>0</v>
      </c>
      <c r="Z757" s="44">
        <f t="shared" si="242"/>
        <v>0</v>
      </c>
      <c r="AA757" s="44">
        <f t="shared" si="243"/>
        <v>0</v>
      </c>
      <c r="AB757" s="44">
        <f t="shared" si="244"/>
        <v>0</v>
      </c>
      <c r="AC757" s="44">
        <f t="shared" si="245"/>
        <v>0</v>
      </c>
      <c r="AD757" s="44">
        <f t="shared" si="246"/>
        <v>0</v>
      </c>
    </row>
    <row r="758" spans="1:30" x14ac:dyDescent="0.2">
      <c r="A758" s="182">
        <v>753</v>
      </c>
      <c r="B758" s="93"/>
      <c r="C758" s="48"/>
      <c r="D758" s="39" t="str">
        <f t="shared" si="228"/>
        <v/>
      </c>
      <c r="E758" s="92"/>
      <c r="F758" s="188"/>
      <c r="G758" s="110"/>
      <c r="H758" s="47"/>
      <c r="I758" s="49">
        <f t="shared" si="229"/>
        <v>1565.7700000000004</v>
      </c>
      <c r="J758" s="183"/>
      <c r="K758" s="153">
        <f t="shared" si="230"/>
        <v>249.85000000000014</v>
      </c>
      <c r="L758" s="47"/>
      <c r="M758" s="47"/>
      <c r="N758" s="41">
        <f t="shared" si="231"/>
        <v>25.2</v>
      </c>
      <c r="O758" s="50">
        <f t="shared" si="232"/>
        <v>1590.9700000000005</v>
      </c>
      <c r="P758" s="51">
        <f t="shared" si="233"/>
        <v>753</v>
      </c>
      <c r="Q758" s="44">
        <f t="shared" si="234"/>
        <v>0</v>
      </c>
      <c r="R758" s="44">
        <f t="shared" si="235"/>
        <v>0</v>
      </c>
      <c r="S758" s="44">
        <f t="shared" si="236"/>
        <v>0</v>
      </c>
      <c r="T758" s="44">
        <f t="shared" si="237"/>
        <v>0</v>
      </c>
      <c r="U758" s="44">
        <f t="shared" si="238"/>
        <v>0</v>
      </c>
      <c r="V758" s="44">
        <f t="shared" si="239"/>
        <v>0</v>
      </c>
      <c r="W758" s="45"/>
      <c r="X758" s="44">
        <f t="shared" si="240"/>
        <v>0</v>
      </c>
      <c r="Y758" s="44">
        <f t="shared" si="241"/>
        <v>0</v>
      </c>
      <c r="Z758" s="44">
        <f t="shared" si="242"/>
        <v>0</v>
      </c>
      <c r="AA758" s="44">
        <f t="shared" si="243"/>
        <v>0</v>
      </c>
      <c r="AB758" s="44">
        <f t="shared" si="244"/>
        <v>0</v>
      </c>
      <c r="AC758" s="44">
        <f t="shared" si="245"/>
        <v>0</v>
      </c>
      <c r="AD758" s="44">
        <f t="shared" si="246"/>
        <v>0</v>
      </c>
    </row>
    <row r="759" spans="1:30" x14ac:dyDescent="0.2">
      <c r="A759" s="182">
        <v>754</v>
      </c>
      <c r="B759" s="93"/>
      <c r="C759" s="48"/>
      <c r="D759" s="39" t="str">
        <f t="shared" si="228"/>
        <v/>
      </c>
      <c r="E759" s="92"/>
      <c r="F759" s="188"/>
      <c r="G759" s="110"/>
      <c r="H759" s="47"/>
      <c r="I759" s="49">
        <f t="shared" si="229"/>
        <v>1565.7700000000004</v>
      </c>
      <c r="J759" s="183"/>
      <c r="K759" s="153">
        <f t="shared" si="230"/>
        <v>249.85000000000014</v>
      </c>
      <c r="L759" s="47"/>
      <c r="M759" s="47"/>
      <c r="N759" s="41">
        <f t="shared" si="231"/>
        <v>25.2</v>
      </c>
      <c r="O759" s="50">
        <f t="shared" si="232"/>
        <v>1590.9700000000005</v>
      </c>
      <c r="P759" s="51">
        <f t="shared" si="233"/>
        <v>754</v>
      </c>
      <c r="Q759" s="44">
        <f t="shared" si="234"/>
        <v>0</v>
      </c>
      <c r="R759" s="44">
        <f t="shared" si="235"/>
        <v>0</v>
      </c>
      <c r="S759" s="44">
        <f t="shared" si="236"/>
        <v>0</v>
      </c>
      <c r="T759" s="44">
        <f t="shared" si="237"/>
        <v>0</v>
      </c>
      <c r="U759" s="44">
        <f t="shared" si="238"/>
        <v>0</v>
      </c>
      <c r="V759" s="44">
        <f t="shared" si="239"/>
        <v>0</v>
      </c>
      <c r="W759" s="45"/>
      <c r="X759" s="44">
        <f t="shared" si="240"/>
        <v>0</v>
      </c>
      <c r="Y759" s="44">
        <f t="shared" si="241"/>
        <v>0</v>
      </c>
      <c r="Z759" s="44">
        <f t="shared" si="242"/>
        <v>0</v>
      </c>
      <c r="AA759" s="44">
        <f t="shared" si="243"/>
        <v>0</v>
      </c>
      <c r="AB759" s="44">
        <f t="shared" si="244"/>
        <v>0</v>
      </c>
      <c r="AC759" s="44">
        <f t="shared" si="245"/>
        <v>0</v>
      </c>
      <c r="AD759" s="44">
        <f t="shared" si="246"/>
        <v>0</v>
      </c>
    </row>
    <row r="760" spans="1:30" x14ac:dyDescent="0.2">
      <c r="A760" s="182">
        <v>755</v>
      </c>
      <c r="B760" s="93"/>
      <c r="C760" s="48"/>
      <c r="D760" s="39" t="str">
        <f t="shared" si="228"/>
        <v/>
      </c>
      <c r="E760" s="92"/>
      <c r="F760" s="188"/>
      <c r="G760" s="110"/>
      <c r="H760" s="47"/>
      <c r="I760" s="49">
        <f t="shared" si="229"/>
        <v>1565.7700000000004</v>
      </c>
      <c r="J760" s="183"/>
      <c r="K760" s="153">
        <f t="shared" si="230"/>
        <v>249.85000000000014</v>
      </c>
      <c r="L760" s="47"/>
      <c r="M760" s="47"/>
      <c r="N760" s="41">
        <f t="shared" si="231"/>
        <v>25.2</v>
      </c>
      <c r="O760" s="50">
        <f t="shared" si="232"/>
        <v>1590.9700000000005</v>
      </c>
      <c r="P760" s="51">
        <f t="shared" si="233"/>
        <v>755</v>
      </c>
      <c r="Q760" s="44">
        <f t="shared" si="234"/>
        <v>0</v>
      </c>
      <c r="R760" s="44">
        <f t="shared" si="235"/>
        <v>0</v>
      </c>
      <c r="S760" s="44">
        <f t="shared" si="236"/>
        <v>0</v>
      </c>
      <c r="T760" s="44">
        <f t="shared" si="237"/>
        <v>0</v>
      </c>
      <c r="U760" s="44">
        <f t="shared" si="238"/>
        <v>0</v>
      </c>
      <c r="V760" s="44">
        <f t="shared" si="239"/>
        <v>0</v>
      </c>
      <c r="W760" s="45"/>
      <c r="X760" s="44">
        <f t="shared" si="240"/>
        <v>0</v>
      </c>
      <c r="Y760" s="44">
        <f t="shared" si="241"/>
        <v>0</v>
      </c>
      <c r="Z760" s="44">
        <f t="shared" si="242"/>
        <v>0</v>
      </c>
      <c r="AA760" s="44">
        <f t="shared" si="243"/>
        <v>0</v>
      </c>
      <c r="AB760" s="44">
        <f t="shared" si="244"/>
        <v>0</v>
      </c>
      <c r="AC760" s="44">
        <f t="shared" si="245"/>
        <v>0</v>
      </c>
      <c r="AD760" s="44">
        <f t="shared" si="246"/>
        <v>0</v>
      </c>
    </row>
    <row r="761" spans="1:30" x14ac:dyDescent="0.2">
      <c r="A761" s="182">
        <v>756</v>
      </c>
      <c r="B761" s="93"/>
      <c r="C761" s="48"/>
      <c r="D761" s="39" t="str">
        <f t="shared" si="228"/>
        <v/>
      </c>
      <c r="E761" s="92"/>
      <c r="F761" s="188"/>
      <c r="G761" s="110"/>
      <c r="H761" s="47"/>
      <c r="I761" s="49">
        <f t="shared" si="229"/>
        <v>1565.7700000000004</v>
      </c>
      <c r="J761" s="183"/>
      <c r="K761" s="153">
        <f t="shared" si="230"/>
        <v>249.85000000000014</v>
      </c>
      <c r="L761" s="47"/>
      <c r="M761" s="47"/>
      <c r="N761" s="41">
        <f t="shared" si="231"/>
        <v>25.2</v>
      </c>
      <c r="O761" s="50">
        <f t="shared" si="232"/>
        <v>1590.9700000000005</v>
      </c>
      <c r="P761" s="51">
        <f t="shared" si="233"/>
        <v>756</v>
      </c>
      <c r="Q761" s="44">
        <f t="shared" si="234"/>
        <v>0</v>
      </c>
      <c r="R761" s="44">
        <f t="shared" si="235"/>
        <v>0</v>
      </c>
      <c r="S761" s="44">
        <f t="shared" si="236"/>
        <v>0</v>
      </c>
      <c r="T761" s="44">
        <f t="shared" si="237"/>
        <v>0</v>
      </c>
      <c r="U761" s="44">
        <f t="shared" si="238"/>
        <v>0</v>
      </c>
      <c r="V761" s="44">
        <f t="shared" si="239"/>
        <v>0</v>
      </c>
      <c r="W761" s="45"/>
      <c r="X761" s="44">
        <f t="shared" si="240"/>
        <v>0</v>
      </c>
      <c r="Y761" s="44">
        <f t="shared" si="241"/>
        <v>0</v>
      </c>
      <c r="Z761" s="44">
        <f t="shared" si="242"/>
        <v>0</v>
      </c>
      <c r="AA761" s="44">
        <f t="shared" si="243"/>
        <v>0</v>
      </c>
      <c r="AB761" s="44">
        <f t="shared" si="244"/>
        <v>0</v>
      </c>
      <c r="AC761" s="44">
        <f t="shared" si="245"/>
        <v>0</v>
      </c>
      <c r="AD761" s="44">
        <f t="shared" si="246"/>
        <v>0</v>
      </c>
    </row>
    <row r="762" spans="1:30" x14ac:dyDescent="0.2">
      <c r="A762" s="182">
        <v>757</v>
      </c>
      <c r="B762" s="93"/>
      <c r="C762" s="48"/>
      <c r="D762" s="39" t="str">
        <f t="shared" si="228"/>
        <v/>
      </c>
      <c r="E762" s="92"/>
      <c r="F762" s="188"/>
      <c r="G762" s="110"/>
      <c r="H762" s="47"/>
      <c r="I762" s="49">
        <f t="shared" si="229"/>
        <v>1565.7700000000004</v>
      </c>
      <c r="J762" s="183"/>
      <c r="K762" s="153">
        <f t="shared" si="230"/>
        <v>249.85000000000014</v>
      </c>
      <c r="L762" s="47"/>
      <c r="M762" s="47"/>
      <c r="N762" s="41">
        <f t="shared" si="231"/>
        <v>25.2</v>
      </c>
      <c r="O762" s="50">
        <f t="shared" si="232"/>
        <v>1590.9700000000005</v>
      </c>
      <c r="P762" s="51">
        <f t="shared" si="233"/>
        <v>757</v>
      </c>
      <c r="Q762" s="44">
        <f t="shared" si="234"/>
        <v>0</v>
      </c>
      <c r="R762" s="44">
        <f t="shared" si="235"/>
        <v>0</v>
      </c>
      <c r="S762" s="44">
        <f t="shared" si="236"/>
        <v>0</v>
      </c>
      <c r="T762" s="44">
        <f t="shared" si="237"/>
        <v>0</v>
      </c>
      <c r="U762" s="44">
        <f t="shared" si="238"/>
        <v>0</v>
      </c>
      <c r="V762" s="44">
        <f t="shared" si="239"/>
        <v>0</v>
      </c>
      <c r="W762" s="45"/>
      <c r="X762" s="44">
        <f t="shared" si="240"/>
        <v>0</v>
      </c>
      <c r="Y762" s="44">
        <f t="shared" si="241"/>
        <v>0</v>
      </c>
      <c r="Z762" s="44">
        <f t="shared" si="242"/>
        <v>0</v>
      </c>
      <c r="AA762" s="44">
        <f t="shared" si="243"/>
        <v>0</v>
      </c>
      <c r="AB762" s="44">
        <f t="shared" si="244"/>
        <v>0</v>
      </c>
      <c r="AC762" s="44">
        <f t="shared" si="245"/>
        <v>0</v>
      </c>
      <c r="AD762" s="44">
        <f t="shared" si="246"/>
        <v>0</v>
      </c>
    </row>
    <row r="763" spans="1:30" x14ac:dyDescent="0.2">
      <c r="A763" s="182">
        <v>758</v>
      </c>
      <c r="B763" s="93"/>
      <c r="C763" s="48"/>
      <c r="D763" s="39" t="str">
        <f t="shared" ref="D763:D800" si="247">+IF((G763-H763+L763-M763)=(SUM(Q763:V763)-SUM(X763:AD763)),"","VENTILATION")</f>
        <v/>
      </c>
      <c r="E763" s="92"/>
      <c r="F763" s="188"/>
      <c r="G763" s="110"/>
      <c r="H763" s="47"/>
      <c r="I763" s="49">
        <f t="shared" ref="I763:I801" si="248">+G763-H763+I762</f>
        <v>1565.7700000000004</v>
      </c>
      <c r="J763" s="183"/>
      <c r="K763" s="153">
        <f t="shared" ref="K763:K801" si="249">IF(J763&lt;&gt;"",K762+G763-H763,K762)</f>
        <v>249.85000000000014</v>
      </c>
      <c r="L763" s="47"/>
      <c r="M763" s="47"/>
      <c r="N763" s="41">
        <f t="shared" ref="N763:N801" si="250">+L763-M763+N762</f>
        <v>25.2</v>
      </c>
      <c r="O763" s="50">
        <f t="shared" ref="O763:O801" si="251">+N763+I763</f>
        <v>1590.9700000000005</v>
      </c>
      <c r="P763" s="51">
        <f t="shared" ref="P763:P800" si="252">IF(ISBLANK(A763),"",A763)</f>
        <v>758</v>
      </c>
      <c r="Q763" s="44">
        <f t="shared" ref="Q763:Q800" si="253">IF(E763=8,SUM(G763+L763),0)</f>
        <v>0</v>
      </c>
      <c r="R763" s="44">
        <f t="shared" ref="R763:R800" si="254">IF(E763=9,SUM(G763+L763),0)</f>
        <v>0</v>
      </c>
      <c r="S763" s="44">
        <f t="shared" ref="S763:S800" si="255">IF(E763=10,SUM(G763+L763),0)</f>
        <v>0</v>
      </c>
      <c r="T763" s="44">
        <f t="shared" ref="T763:T800" si="256">IF(E763=11,SUM(G763+L763),0)</f>
        <v>0</v>
      </c>
      <c r="U763" s="44">
        <f t="shared" ref="U763:U800" si="257">IF(E763=12,SUM(G763+L763),0)</f>
        <v>0</v>
      </c>
      <c r="V763" s="44">
        <f t="shared" ref="V763:V800" si="258">IF(E763=13,SUM(G763+L763),0)</f>
        <v>0</v>
      </c>
      <c r="W763" s="45"/>
      <c r="X763" s="44">
        <f t="shared" ref="X763:X800" si="259">IF(E763=1,SUM(H763+M763),0)</f>
        <v>0</v>
      </c>
      <c r="Y763" s="44">
        <f t="shared" ref="Y763:Y800" si="260">IF(E763=2,SUM(H763+M763),0)</f>
        <v>0</v>
      </c>
      <c r="Z763" s="44">
        <f t="shared" ref="Z763:Z800" si="261">IF(E763=3,SUM(H763+M763),0)</f>
        <v>0</v>
      </c>
      <c r="AA763" s="44">
        <f t="shared" ref="AA763:AA800" si="262">IF(E763=4,SUM(H763+M763),0)</f>
        <v>0</v>
      </c>
      <c r="AB763" s="44">
        <f t="shared" ref="AB763:AB800" si="263">IF(E763=5,SUM(H763+M763),0)</f>
        <v>0</v>
      </c>
      <c r="AC763" s="44">
        <f t="shared" ref="AC763:AC800" si="264">IF(E763=6,SUM(H763+M763),0)</f>
        <v>0</v>
      </c>
      <c r="AD763" s="44">
        <f t="shared" ref="AD763:AD800" si="265">IF(E763=7,SUM(H763+M763),0)</f>
        <v>0</v>
      </c>
    </row>
    <row r="764" spans="1:30" x14ac:dyDescent="0.2">
      <c r="A764" s="182">
        <v>759</v>
      </c>
      <c r="B764" s="93"/>
      <c r="C764" s="48"/>
      <c r="D764" s="39" t="str">
        <f t="shared" si="247"/>
        <v/>
      </c>
      <c r="E764" s="92"/>
      <c r="F764" s="188"/>
      <c r="G764" s="110"/>
      <c r="H764" s="47"/>
      <c r="I764" s="49">
        <f t="shared" si="248"/>
        <v>1565.7700000000004</v>
      </c>
      <c r="J764" s="183"/>
      <c r="K764" s="153">
        <f t="shared" si="249"/>
        <v>249.85000000000014</v>
      </c>
      <c r="L764" s="47"/>
      <c r="M764" s="47"/>
      <c r="N764" s="41">
        <f t="shared" si="250"/>
        <v>25.2</v>
      </c>
      <c r="O764" s="50">
        <f t="shared" si="251"/>
        <v>1590.9700000000005</v>
      </c>
      <c r="P764" s="51">
        <f t="shared" si="252"/>
        <v>759</v>
      </c>
      <c r="Q764" s="44">
        <f t="shared" si="253"/>
        <v>0</v>
      </c>
      <c r="R764" s="44">
        <f t="shared" si="254"/>
        <v>0</v>
      </c>
      <c r="S764" s="44">
        <f t="shared" si="255"/>
        <v>0</v>
      </c>
      <c r="T764" s="44">
        <f t="shared" si="256"/>
        <v>0</v>
      </c>
      <c r="U764" s="44">
        <f t="shared" si="257"/>
        <v>0</v>
      </c>
      <c r="V764" s="44">
        <f t="shared" si="258"/>
        <v>0</v>
      </c>
      <c r="W764" s="45"/>
      <c r="X764" s="44">
        <f t="shared" si="259"/>
        <v>0</v>
      </c>
      <c r="Y764" s="44">
        <f t="shared" si="260"/>
        <v>0</v>
      </c>
      <c r="Z764" s="44">
        <f t="shared" si="261"/>
        <v>0</v>
      </c>
      <c r="AA764" s="44">
        <f t="shared" si="262"/>
        <v>0</v>
      </c>
      <c r="AB764" s="44">
        <f t="shared" si="263"/>
        <v>0</v>
      </c>
      <c r="AC764" s="44">
        <f t="shared" si="264"/>
        <v>0</v>
      </c>
      <c r="AD764" s="44">
        <f t="shared" si="265"/>
        <v>0</v>
      </c>
    </row>
    <row r="765" spans="1:30" x14ac:dyDescent="0.2">
      <c r="A765" s="182">
        <v>760</v>
      </c>
      <c r="B765" s="93"/>
      <c r="C765" s="48"/>
      <c r="D765" s="39" t="str">
        <f t="shared" si="247"/>
        <v/>
      </c>
      <c r="E765" s="92"/>
      <c r="F765" s="188"/>
      <c r="G765" s="110"/>
      <c r="H765" s="47"/>
      <c r="I765" s="49">
        <f t="shared" si="248"/>
        <v>1565.7700000000004</v>
      </c>
      <c r="J765" s="183"/>
      <c r="K765" s="153">
        <f t="shared" si="249"/>
        <v>249.85000000000014</v>
      </c>
      <c r="L765" s="47"/>
      <c r="M765" s="47"/>
      <c r="N765" s="41">
        <f t="shared" si="250"/>
        <v>25.2</v>
      </c>
      <c r="O765" s="50">
        <f t="shared" si="251"/>
        <v>1590.9700000000005</v>
      </c>
      <c r="P765" s="51">
        <f t="shared" si="252"/>
        <v>760</v>
      </c>
      <c r="Q765" s="44">
        <f t="shared" si="253"/>
        <v>0</v>
      </c>
      <c r="R765" s="44">
        <f t="shared" si="254"/>
        <v>0</v>
      </c>
      <c r="S765" s="44">
        <f t="shared" si="255"/>
        <v>0</v>
      </c>
      <c r="T765" s="44">
        <f t="shared" si="256"/>
        <v>0</v>
      </c>
      <c r="U765" s="44">
        <f t="shared" si="257"/>
        <v>0</v>
      </c>
      <c r="V765" s="44">
        <f t="shared" si="258"/>
        <v>0</v>
      </c>
      <c r="W765" s="45"/>
      <c r="X765" s="44">
        <f t="shared" si="259"/>
        <v>0</v>
      </c>
      <c r="Y765" s="44">
        <f t="shared" si="260"/>
        <v>0</v>
      </c>
      <c r="Z765" s="44">
        <f t="shared" si="261"/>
        <v>0</v>
      </c>
      <c r="AA765" s="44">
        <f t="shared" si="262"/>
        <v>0</v>
      </c>
      <c r="AB765" s="44">
        <f t="shared" si="263"/>
        <v>0</v>
      </c>
      <c r="AC765" s="44">
        <f t="shared" si="264"/>
        <v>0</v>
      </c>
      <c r="AD765" s="44">
        <f t="shared" si="265"/>
        <v>0</v>
      </c>
    </row>
    <row r="766" spans="1:30" x14ac:dyDescent="0.2">
      <c r="A766" s="182">
        <v>761</v>
      </c>
      <c r="B766" s="93"/>
      <c r="C766" s="48"/>
      <c r="D766" s="39" t="str">
        <f t="shared" si="247"/>
        <v/>
      </c>
      <c r="E766" s="92"/>
      <c r="F766" s="188"/>
      <c r="G766" s="110"/>
      <c r="H766" s="47"/>
      <c r="I766" s="49">
        <f t="shared" si="248"/>
        <v>1565.7700000000004</v>
      </c>
      <c r="J766" s="183"/>
      <c r="K766" s="153">
        <f t="shared" si="249"/>
        <v>249.85000000000014</v>
      </c>
      <c r="L766" s="47"/>
      <c r="M766" s="47"/>
      <c r="N766" s="41">
        <f t="shared" si="250"/>
        <v>25.2</v>
      </c>
      <c r="O766" s="50">
        <f t="shared" si="251"/>
        <v>1590.9700000000005</v>
      </c>
      <c r="P766" s="51">
        <f t="shared" si="252"/>
        <v>761</v>
      </c>
      <c r="Q766" s="44">
        <f t="shared" si="253"/>
        <v>0</v>
      </c>
      <c r="R766" s="44">
        <f t="shared" si="254"/>
        <v>0</v>
      </c>
      <c r="S766" s="44">
        <f t="shared" si="255"/>
        <v>0</v>
      </c>
      <c r="T766" s="44">
        <f t="shared" si="256"/>
        <v>0</v>
      </c>
      <c r="U766" s="44">
        <f t="shared" si="257"/>
        <v>0</v>
      </c>
      <c r="V766" s="44">
        <f t="shared" si="258"/>
        <v>0</v>
      </c>
      <c r="W766" s="45"/>
      <c r="X766" s="44">
        <f t="shared" si="259"/>
        <v>0</v>
      </c>
      <c r="Y766" s="44">
        <f t="shared" si="260"/>
        <v>0</v>
      </c>
      <c r="Z766" s="44">
        <f t="shared" si="261"/>
        <v>0</v>
      </c>
      <c r="AA766" s="44">
        <f t="shared" si="262"/>
        <v>0</v>
      </c>
      <c r="AB766" s="44">
        <f t="shared" si="263"/>
        <v>0</v>
      </c>
      <c r="AC766" s="44">
        <f t="shared" si="264"/>
        <v>0</v>
      </c>
      <c r="AD766" s="44">
        <f t="shared" si="265"/>
        <v>0</v>
      </c>
    </row>
    <row r="767" spans="1:30" x14ac:dyDescent="0.2">
      <c r="A767" s="182">
        <v>762</v>
      </c>
      <c r="B767" s="93"/>
      <c r="C767" s="48"/>
      <c r="D767" s="39" t="str">
        <f t="shared" si="247"/>
        <v/>
      </c>
      <c r="E767" s="92"/>
      <c r="F767" s="188"/>
      <c r="G767" s="110"/>
      <c r="H767" s="47"/>
      <c r="I767" s="49">
        <f t="shared" si="248"/>
        <v>1565.7700000000004</v>
      </c>
      <c r="J767" s="183"/>
      <c r="K767" s="153">
        <f t="shared" si="249"/>
        <v>249.85000000000014</v>
      </c>
      <c r="L767" s="47"/>
      <c r="M767" s="47"/>
      <c r="N767" s="41">
        <f t="shared" si="250"/>
        <v>25.2</v>
      </c>
      <c r="O767" s="50">
        <f t="shared" si="251"/>
        <v>1590.9700000000005</v>
      </c>
      <c r="P767" s="51">
        <f t="shared" si="252"/>
        <v>762</v>
      </c>
      <c r="Q767" s="44">
        <f t="shared" si="253"/>
        <v>0</v>
      </c>
      <c r="R767" s="44">
        <f t="shared" si="254"/>
        <v>0</v>
      </c>
      <c r="S767" s="44">
        <f t="shared" si="255"/>
        <v>0</v>
      </c>
      <c r="T767" s="44">
        <f t="shared" si="256"/>
        <v>0</v>
      </c>
      <c r="U767" s="44">
        <f t="shared" si="257"/>
        <v>0</v>
      </c>
      <c r="V767" s="44">
        <f t="shared" si="258"/>
        <v>0</v>
      </c>
      <c r="W767" s="45"/>
      <c r="X767" s="44">
        <f t="shared" si="259"/>
        <v>0</v>
      </c>
      <c r="Y767" s="44">
        <f t="shared" si="260"/>
        <v>0</v>
      </c>
      <c r="Z767" s="44">
        <f t="shared" si="261"/>
        <v>0</v>
      </c>
      <c r="AA767" s="44">
        <f t="shared" si="262"/>
        <v>0</v>
      </c>
      <c r="AB767" s="44">
        <f t="shared" si="263"/>
        <v>0</v>
      </c>
      <c r="AC767" s="44">
        <f t="shared" si="264"/>
        <v>0</v>
      </c>
      <c r="AD767" s="44">
        <f t="shared" si="265"/>
        <v>0</v>
      </c>
    </row>
    <row r="768" spans="1:30" x14ac:dyDescent="0.2">
      <c r="A768" s="182">
        <v>763</v>
      </c>
      <c r="B768" s="93"/>
      <c r="C768" s="48"/>
      <c r="D768" s="39" t="str">
        <f t="shared" si="247"/>
        <v/>
      </c>
      <c r="E768" s="92"/>
      <c r="F768" s="188"/>
      <c r="G768" s="110"/>
      <c r="H768" s="47"/>
      <c r="I768" s="49">
        <f t="shared" si="248"/>
        <v>1565.7700000000004</v>
      </c>
      <c r="J768" s="183"/>
      <c r="K768" s="153">
        <f t="shared" si="249"/>
        <v>249.85000000000014</v>
      </c>
      <c r="L768" s="47"/>
      <c r="M768" s="47"/>
      <c r="N768" s="41">
        <f t="shared" si="250"/>
        <v>25.2</v>
      </c>
      <c r="O768" s="50">
        <f t="shared" si="251"/>
        <v>1590.9700000000005</v>
      </c>
      <c r="P768" s="51">
        <f t="shared" si="252"/>
        <v>763</v>
      </c>
      <c r="Q768" s="44">
        <f t="shared" si="253"/>
        <v>0</v>
      </c>
      <c r="R768" s="44">
        <f t="shared" si="254"/>
        <v>0</v>
      </c>
      <c r="S768" s="44">
        <f t="shared" si="255"/>
        <v>0</v>
      </c>
      <c r="T768" s="44">
        <f t="shared" si="256"/>
        <v>0</v>
      </c>
      <c r="U768" s="44">
        <f t="shared" si="257"/>
        <v>0</v>
      </c>
      <c r="V768" s="44">
        <f t="shared" si="258"/>
        <v>0</v>
      </c>
      <c r="W768" s="45"/>
      <c r="X768" s="44">
        <f t="shared" si="259"/>
        <v>0</v>
      </c>
      <c r="Y768" s="44">
        <f t="shared" si="260"/>
        <v>0</v>
      </c>
      <c r="Z768" s="44">
        <f t="shared" si="261"/>
        <v>0</v>
      </c>
      <c r="AA768" s="44">
        <f t="shared" si="262"/>
        <v>0</v>
      </c>
      <c r="AB768" s="44">
        <f t="shared" si="263"/>
        <v>0</v>
      </c>
      <c r="AC768" s="44">
        <f t="shared" si="264"/>
        <v>0</v>
      </c>
      <c r="AD768" s="44">
        <f t="shared" si="265"/>
        <v>0</v>
      </c>
    </row>
    <row r="769" spans="1:30" x14ac:dyDescent="0.2">
      <c r="A769" s="182">
        <v>764</v>
      </c>
      <c r="B769" s="93"/>
      <c r="C769" s="48"/>
      <c r="D769" s="39" t="str">
        <f t="shared" si="247"/>
        <v/>
      </c>
      <c r="E769" s="92"/>
      <c r="F769" s="188"/>
      <c r="G769" s="110"/>
      <c r="H769" s="47"/>
      <c r="I769" s="49">
        <f t="shared" si="248"/>
        <v>1565.7700000000004</v>
      </c>
      <c r="J769" s="183"/>
      <c r="K769" s="153">
        <f t="shared" si="249"/>
        <v>249.85000000000014</v>
      </c>
      <c r="L769" s="47"/>
      <c r="M769" s="47"/>
      <c r="N769" s="41">
        <f t="shared" si="250"/>
        <v>25.2</v>
      </c>
      <c r="O769" s="50">
        <f t="shared" si="251"/>
        <v>1590.9700000000005</v>
      </c>
      <c r="P769" s="51">
        <f t="shared" si="252"/>
        <v>764</v>
      </c>
      <c r="Q769" s="44">
        <f t="shared" si="253"/>
        <v>0</v>
      </c>
      <c r="R769" s="44">
        <f t="shared" si="254"/>
        <v>0</v>
      </c>
      <c r="S769" s="44">
        <f t="shared" si="255"/>
        <v>0</v>
      </c>
      <c r="T769" s="44">
        <f t="shared" si="256"/>
        <v>0</v>
      </c>
      <c r="U769" s="44">
        <f t="shared" si="257"/>
        <v>0</v>
      </c>
      <c r="V769" s="44">
        <f t="shared" si="258"/>
        <v>0</v>
      </c>
      <c r="W769" s="45"/>
      <c r="X769" s="44">
        <f t="shared" si="259"/>
        <v>0</v>
      </c>
      <c r="Y769" s="44">
        <f t="shared" si="260"/>
        <v>0</v>
      </c>
      <c r="Z769" s="44">
        <f t="shared" si="261"/>
        <v>0</v>
      </c>
      <c r="AA769" s="44">
        <f t="shared" si="262"/>
        <v>0</v>
      </c>
      <c r="AB769" s="44">
        <f t="shared" si="263"/>
        <v>0</v>
      </c>
      <c r="AC769" s="44">
        <f t="shared" si="264"/>
        <v>0</v>
      </c>
      <c r="AD769" s="44">
        <f t="shared" si="265"/>
        <v>0</v>
      </c>
    </row>
    <row r="770" spans="1:30" x14ac:dyDescent="0.2">
      <c r="A770" s="182">
        <v>765</v>
      </c>
      <c r="B770" s="93"/>
      <c r="C770" s="48"/>
      <c r="D770" s="39" t="str">
        <f t="shared" si="247"/>
        <v/>
      </c>
      <c r="E770" s="92"/>
      <c r="F770" s="188"/>
      <c r="G770" s="110"/>
      <c r="H770" s="47"/>
      <c r="I770" s="49">
        <f t="shared" si="248"/>
        <v>1565.7700000000004</v>
      </c>
      <c r="J770" s="183"/>
      <c r="K770" s="153">
        <f t="shared" si="249"/>
        <v>249.85000000000014</v>
      </c>
      <c r="L770" s="47"/>
      <c r="M770" s="47"/>
      <c r="N770" s="41">
        <f t="shared" si="250"/>
        <v>25.2</v>
      </c>
      <c r="O770" s="50">
        <f t="shared" si="251"/>
        <v>1590.9700000000005</v>
      </c>
      <c r="P770" s="51">
        <f t="shared" si="252"/>
        <v>765</v>
      </c>
      <c r="Q770" s="44">
        <f t="shared" si="253"/>
        <v>0</v>
      </c>
      <c r="R770" s="44">
        <f t="shared" si="254"/>
        <v>0</v>
      </c>
      <c r="S770" s="44">
        <f t="shared" si="255"/>
        <v>0</v>
      </c>
      <c r="T770" s="44">
        <f t="shared" si="256"/>
        <v>0</v>
      </c>
      <c r="U770" s="44">
        <f t="shared" si="257"/>
        <v>0</v>
      </c>
      <c r="V770" s="44">
        <f t="shared" si="258"/>
        <v>0</v>
      </c>
      <c r="W770" s="45"/>
      <c r="X770" s="44">
        <f t="shared" si="259"/>
        <v>0</v>
      </c>
      <c r="Y770" s="44">
        <f t="shared" si="260"/>
        <v>0</v>
      </c>
      <c r="Z770" s="44">
        <f t="shared" si="261"/>
        <v>0</v>
      </c>
      <c r="AA770" s="44">
        <f t="shared" si="262"/>
        <v>0</v>
      </c>
      <c r="AB770" s="44">
        <f t="shared" si="263"/>
        <v>0</v>
      </c>
      <c r="AC770" s="44">
        <f t="shared" si="264"/>
        <v>0</v>
      </c>
      <c r="AD770" s="44">
        <f t="shared" si="265"/>
        <v>0</v>
      </c>
    </row>
    <row r="771" spans="1:30" x14ac:dyDescent="0.2">
      <c r="A771" s="182">
        <v>766</v>
      </c>
      <c r="B771" s="93"/>
      <c r="C771" s="48"/>
      <c r="D771" s="39" t="str">
        <f t="shared" si="247"/>
        <v/>
      </c>
      <c r="E771" s="92"/>
      <c r="F771" s="188"/>
      <c r="G771" s="110"/>
      <c r="H771" s="47"/>
      <c r="I771" s="49">
        <f t="shared" si="248"/>
        <v>1565.7700000000004</v>
      </c>
      <c r="J771" s="183"/>
      <c r="K771" s="153">
        <f t="shared" si="249"/>
        <v>249.85000000000014</v>
      </c>
      <c r="L771" s="47"/>
      <c r="M771" s="47"/>
      <c r="N771" s="41">
        <f t="shared" si="250"/>
        <v>25.2</v>
      </c>
      <c r="O771" s="50">
        <f t="shared" si="251"/>
        <v>1590.9700000000005</v>
      </c>
      <c r="P771" s="51">
        <f t="shared" si="252"/>
        <v>766</v>
      </c>
      <c r="Q771" s="44">
        <f t="shared" si="253"/>
        <v>0</v>
      </c>
      <c r="R771" s="44">
        <f t="shared" si="254"/>
        <v>0</v>
      </c>
      <c r="S771" s="44">
        <f t="shared" si="255"/>
        <v>0</v>
      </c>
      <c r="T771" s="44">
        <f t="shared" si="256"/>
        <v>0</v>
      </c>
      <c r="U771" s="44">
        <f t="shared" si="257"/>
        <v>0</v>
      </c>
      <c r="V771" s="44">
        <f t="shared" si="258"/>
        <v>0</v>
      </c>
      <c r="W771" s="45"/>
      <c r="X771" s="44">
        <f t="shared" si="259"/>
        <v>0</v>
      </c>
      <c r="Y771" s="44">
        <f t="shared" si="260"/>
        <v>0</v>
      </c>
      <c r="Z771" s="44">
        <f t="shared" si="261"/>
        <v>0</v>
      </c>
      <c r="AA771" s="44">
        <f t="shared" si="262"/>
        <v>0</v>
      </c>
      <c r="AB771" s="44">
        <f t="shared" si="263"/>
        <v>0</v>
      </c>
      <c r="AC771" s="44">
        <f t="shared" si="264"/>
        <v>0</v>
      </c>
      <c r="AD771" s="44">
        <f t="shared" si="265"/>
        <v>0</v>
      </c>
    </row>
    <row r="772" spans="1:30" x14ac:dyDescent="0.2">
      <c r="A772" s="182">
        <v>767</v>
      </c>
      <c r="B772" s="93"/>
      <c r="C772" s="48"/>
      <c r="D772" s="39" t="str">
        <f t="shared" si="247"/>
        <v/>
      </c>
      <c r="E772" s="92"/>
      <c r="F772" s="188"/>
      <c r="G772" s="110"/>
      <c r="H772" s="47"/>
      <c r="I772" s="49">
        <f t="shared" si="248"/>
        <v>1565.7700000000004</v>
      </c>
      <c r="J772" s="183"/>
      <c r="K772" s="153">
        <f t="shared" si="249"/>
        <v>249.85000000000014</v>
      </c>
      <c r="L772" s="47"/>
      <c r="M772" s="47"/>
      <c r="N772" s="41">
        <f t="shared" si="250"/>
        <v>25.2</v>
      </c>
      <c r="O772" s="50">
        <f t="shared" si="251"/>
        <v>1590.9700000000005</v>
      </c>
      <c r="P772" s="51">
        <f t="shared" si="252"/>
        <v>767</v>
      </c>
      <c r="Q772" s="44">
        <f t="shared" si="253"/>
        <v>0</v>
      </c>
      <c r="R772" s="44">
        <f t="shared" si="254"/>
        <v>0</v>
      </c>
      <c r="S772" s="44">
        <f t="shared" si="255"/>
        <v>0</v>
      </c>
      <c r="T772" s="44">
        <f t="shared" si="256"/>
        <v>0</v>
      </c>
      <c r="U772" s="44">
        <f t="shared" si="257"/>
        <v>0</v>
      </c>
      <c r="V772" s="44">
        <f t="shared" si="258"/>
        <v>0</v>
      </c>
      <c r="W772" s="45"/>
      <c r="X772" s="44">
        <f t="shared" si="259"/>
        <v>0</v>
      </c>
      <c r="Y772" s="44">
        <f t="shared" si="260"/>
        <v>0</v>
      </c>
      <c r="Z772" s="44">
        <f t="shared" si="261"/>
        <v>0</v>
      </c>
      <c r="AA772" s="44">
        <f t="shared" si="262"/>
        <v>0</v>
      </c>
      <c r="AB772" s="44">
        <f t="shared" si="263"/>
        <v>0</v>
      </c>
      <c r="AC772" s="44">
        <f t="shared" si="264"/>
        <v>0</v>
      </c>
      <c r="AD772" s="44">
        <f t="shared" si="265"/>
        <v>0</v>
      </c>
    </row>
    <row r="773" spans="1:30" x14ac:dyDescent="0.2">
      <c r="A773" s="182">
        <v>768</v>
      </c>
      <c r="B773" s="93"/>
      <c r="C773" s="48"/>
      <c r="D773" s="39" t="str">
        <f t="shared" si="247"/>
        <v/>
      </c>
      <c r="E773" s="92"/>
      <c r="F773" s="188"/>
      <c r="G773" s="110"/>
      <c r="H773" s="47"/>
      <c r="I773" s="49">
        <f t="shared" si="248"/>
        <v>1565.7700000000004</v>
      </c>
      <c r="J773" s="183"/>
      <c r="K773" s="153">
        <f t="shared" si="249"/>
        <v>249.85000000000014</v>
      </c>
      <c r="L773" s="47"/>
      <c r="M773" s="47"/>
      <c r="N773" s="41">
        <f t="shared" si="250"/>
        <v>25.2</v>
      </c>
      <c r="O773" s="50">
        <f t="shared" si="251"/>
        <v>1590.9700000000005</v>
      </c>
      <c r="P773" s="51">
        <f t="shared" si="252"/>
        <v>768</v>
      </c>
      <c r="Q773" s="44">
        <f t="shared" si="253"/>
        <v>0</v>
      </c>
      <c r="R773" s="44">
        <f t="shared" si="254"/>
        <v>0</v>
      </c>
      <c r="S773" s="44">
        <f t="shared" si="255"/>
        <v>0</v>
      </c>
      <c r="T773" s="44">
        <f t="shared" si="256"/>
        <v>0</v>
      </c>
      <c r="U773" s="44">
        <f t="shared" si="257"/>
        <v>0</v>
      </c>
      <c r="V773" s="44">
        <f t="shared" si="258"/>
        <v>0</v>
      </c>
      <c r="W773" s="45"/>
      <c r="X773" s="44">
        <f t="shared" si="259"/>
        <v>0</v>
      </c>
      <c r="Y773" s="44">
        <f t="shared" si="260"/>
        <v>0</v>
      </c>
      <c r="Z773" s="44">
        <f t="shared" si="261"/>
        <v>0</v>
      </c>
      <c r="AA773" s="44">
        <f t="shared" si="262"/>
        <v>0</v>
      </c>
      <c r="AB773" s="44">
        <f t="shared" si="263"/>
        <v>0</v>
      </c>
      <c r="AC773" s="44">
        <f t="shared" si="264"/>
        <v>0</v>
      </c>
      <c r="AD773" s="44">
        <f t="shared" si="265"/>
        <v>0</v>
      </c>
    </row>
    <row r="774" spans="1:30" x14ac:dyDescent="0.2">
      <c r="A774" s="182">
        <v>769</v>
      </c>
      <c r="B774" s="93"/>
      <c r="C774" s="48"/>
      <c r="D774" s="39" t="str">
        <f t="shared" si="247"/>
        <v/>
      </c>
      <c r="E774" s="92"/>
      <c r="F774" s="188"/>
      <c r="G774" s="110"/>
      <c r="H774" s="47"/>
      <c r="I774" s="49">
        <f t="shared" si="248"/>
        <v>1565.7700000000004</v>
      </c>
      <c r="J774" s="183"/>
      <c r="K774" s="153">
        <f t="shared" si="249"/>
        <v>249.85000000000014</v>
      </c>
      <c r="L774" s="47"/>
      <c r="M774" s="47"/>
      <c r="N774" s="41">
        <f t="shared" si="250"/>
        <v>25.2</v>
      </c>
      <c r="O774" s="50">
        <f t="shared" si="251"/>
        <v>1590.9700000000005</v>
      </c>
      <c r="P774" s="51">
        <f t="shared" si="252"/>
        <v>769</v>
      </c>
      <c r="Q774" s="44">
        <f t="shared" si="253"/>
        <v>0</v>
      </c>
      <c r="R774" s="44">
        <f t="shared" si="254"/>
        <v>0</v>
      </c>
      <c r="S774" s="44">
        <f t="shared" si="255"/>
        <v>0</v>
      </c>
      <c r="T774" s="44">
        <f t="shared" si="256"/>
        <v>0</v>
      </c>
      <c r="U774" s="44">
        <f t="shared" si="257"/>
        <v>0</v>
      </c>
      <c r="V774" s="44">
        <f t="shared" si="258"/>
        <v>0</v>
      </c>
      <c r="W774" s="45"/>
      <c r="X774" s="44">
        <f t="shared" si="259"/>
        <v>0</v>
      </c>
      <c r="Y774" s="44">
        <f t="shared" si="260"/>
        <v>0</v>
      </c>
      <c r="Z774" s="44">
        <f t="shared" si="261"/>
        <v>0</v>
      </c>
      <c r="AA774" s="44">
        <f t="shared" si="262"/>
        <v>0</v>
      </c>
      <c r="AB774" s="44">
        <f t="shared" si="263"/>
        <v>0</v>
      </c>
      <c r="AC774" s="44">
        <f t="shared" si="264"/>
        <v>0</v>
      </c>
      <c r="AD774" s="44">
        <f t="shared" si="265"/>
        <v>0</v>
      </c>
    </row>
    <row r="775" spans="1:30" x14ac:dyDescent="0.2">
      <c r="A775" s="182">
        <v>770</v>
      </c>
      <c r="B775" s="93"/>
      <c r="C775" s="48"/>
      <c r="D775" s="39" t="str">
        <f t="shared" si="247"/>
        <v/>
      </c>
      <c r="E775" s="92"/>
      <c r="F775" s="188"/>
      <c r="G775" s="110"/>
      <c r="H775" s="47"/>
      <c r="I775" s="49">
        <f t="shared" si="248"/>
        <v>1565.7700000000004</v>
      </c>
      <c r="J775" s="183"/>
      <c r="K775" s="153">
        <f t="shared" si="249"/>
        <v>249.85000000000014</v>
      </c>
      <c r="L775" s="47"/>
      <c r="M775" s="47"/>
      <c r="N775" s="41">
        <f t="shared" si="250"/>
        <v>25.2</v>
      </c>
      <c r="O775" s="50">
        <f t="shared" si="251"/>
        <v>1590.9700000000005</v>
      </c>
      <c r="P775" s="51">
        <f t="shared" si="252"/>
        <v>770</v>
      </c>
      <c r="Q775" s="44">
        <f t="shared" si="253"/>
        <v>0</v>
      </c>
      <c r="R775" s="44">
        <f t="shared" si="254"/>
        <v>0</v>
      </c>
      <c r="S775" s="44">
        <f t="shared" si="255"/>
        <v>0</v>
      </c>
      <c r="T775" s="44">
        <f t="shared" si="256"/>
        <v>0</v>
      </c>
      <c r="U775" s="44">
        <f t="shared" si="257"/>
        <v>0</v>
      </c>
      <c r="V775" s="44">
        <f t="shared" si="258"/>
        <v>0</v>
      </c>
      <c r="W775" s="45"/>
      <c r="X775" s="44">
        <f t="shared" si="259"/>
        <v>0</v>
      </c>
      <c r="Y775" s="44">
        <f t="shared" si="260"/>
        <v>0</v>
      </c>
      <c r="Z775" s="44">
        <f t="shared" si="261"/>
        <v>0</v>
      </c>
      <c r="AA775" s="44">
        <f t="shared" si="262"/>
        <v>0</v>
      </c>
      <c r="AB775" s="44">
        <f t="shared" si="263"/>
        <v>0</v>
      </c>
      <c r="AC775" s="44">
        <f t="shared" si="264"/>
        <v>0</v>
      </c>
      <c r="AD775" s="44">
        <f t="shared" si="265"/>
        <v>0</v>
      </c>
    </row>
    <row r="776" spans="1:30" x14ac:dyDescent="0.2">
      <c r="A776" s="182">
        <v>771</v>
      </c>
      <c r="B776" s="93"/>
      <c r="C776" s="48"/>
      <c r="D776" s="39" t="str">
        <f t="shared" si="247"/>
        <v/>
      </c>
      <c r="E776" s="92"/>
      <c r="F776" s="188"/>
      <c r="G776" s="110"/>
      <c r="H776" s="47"/>
      <c r="I776" s="49">
        <f t="shared" si="248"/>
        <v>1565.7700000000004</v>
      </c>
      <c r="J776" s="183"/>
      <c r="K776" s="153">
        <f t="shared" si="249"/>
        <v>249.85000000000014</v>
      </c>
      <c r="L776" s="47"/>
      <c r="M776" s="47"/>
      <c r="N776" s="41">
        <f t="shared" si="250"/>
        <v>25.2</v>
      </c>
      <c r="O776" s="50">
        <f t="shared" si="251"/>
        <v>1590.9700000000005</v>
      </c>
      <c r="P776" s="51">
        <f t="shared" si="252"/>
        <v>771</v>
      </c>
      <c r="Q776" s="44">
        <f t="shared" si="253"/>
        <v>0</v>
      </c>
      <c r="R776" s="44">
        <f t="shared" si="254"/>
        <v>0</v>
      </c>
      <c r="S776" s="44">
        <f t="shared" si="255"/>
        <v>0</v>
      </c>
      <c r="T776" s="44">
        <f t="shared" si="256"/>
        <v>0</v>
      </c>
      <c r="U776" s="44">
        <f t="shared" si="257"/>
        <v>0</v>
      </c>
      <c r="V776" s="44">
        <f t="shared" si="258"/>
        <v>0</v>
      </c>
      <c r="W776" s="45"/>
      <c r="X776" s="44">
        <f t="shared" si="259"/>
        <v>0</v>
      </c>
      <c r="Y776" s="44">
        <f t="shared" si="260"/>
        <v>0</v>
      </c>
      <c r="Z776" s="44">
        <f t="shared" si="261"/>
        <v>0</v>
      </c>
      <c r="AA776" s="44">
        <f t="shared" si="262"/>
        <v>0</v>
      </c>
      <c r="AB776" s="44">
        <f t="shared" si="263"/>
        <v>0</v>
      </c>
      <c r="AC776" s="44">
        <f t="shared" si="264"/>
        <v>0</v>
      </c>
      <c r="AD776" s="44">
        <f t="shared" si="265"/>
        <v>0</v>
      </c>
    </row>
    <row r="777" spans="1:30" x14ac:dyDescent="0.2">
      <c r="A777" s="182">
        <v>772</v>
      </c>
      <c r="B777" s="93"/>
      <c r="C777" s="48"/>
      <c r="D777" s="39" t="str">
        <f t="shared" si="247"/>
        <v/>
      </c>
      <c r="E777" s="92"/>
      <c r="F777" s="188"/>
      <c r="G777" s="110"/>
      <c r="H777" s="47"/>
      <c r="I777" s="49">
        <f t="shared" si="248"/>
        <v>1565.7700000000004</v>
      </c>
      <c r="J777" s="183"/>
      <c r="K777" s="153">
        <f t="shared" si="249"/>
        <v>249.85000000000014</v>
      </c>
      <c r="L777" s="47"/>
      <c r="M777" s="47"/>
      <c r="N777" s="41">
        <f t="shared" si="250"/>
        <v>25.2</v>
      </c>
      <c r="O777" s="50">
        <f t="shared" si="251"/>
        <v>1590.9700000000005</v>
      </c>
      <c r="P777" s="51">
        <f t="shared" si="252"/>
        <v>772</v>
      </c>
      <c r="Q777" s="44">
        <f t="shared" si="253"/>
        <v>0</v>
      </c>
      <c r="R777" s="44">
        <f t="shared" si="254"/>
        <v>0</v>
      </c>
      <c r="S777" s="44">
        <f t="shared" si="255"/>
        <v>0</v>
      </c>
      <c r="T777" s="44">
        <f t="shared" si="256"/>
        <v>0</v>
      </c>
      <c r="U777" s="44">
        <f t="shared" si="257"/>
        <v>0</v>
      </c>
      <c r="V777" s="44">
        <f t="shared" si="258"/>
        <v>0</v>
      </c>
      <c r="W777" s="45"/>
      <c r="X777" s="44">
        <f t="shared" si="259"/>
        <v>0</v>
      </c>
      <c r="Y777" s="44">
        <f t="shared" si="260"/>
        <v>0</v>
      </c>
      <c r="Z777" s="44">
        <f t="shared" si="261"/>
        <v>0</v>
      </c>
      <c r="AA777" s="44">
        <f t="shared" si="262"/>
        <v>0</v>
      </c>
      <c r="AB777" s="44">
        <f t="shared" si="263"/>
        <v>0</v>
      </c>
      <c r="AC777" s="44">
        <f t="shared" si="264"/>
        <v>0</v>
      </c>
      <c r="AD777" s="44">
        <f t="shared" si="265"/>
        <v>0</v>
      </c>
    </row>
    <row r="778" spans="1:30" x14ac:dyDescent="0.2">
      <c r="A778" s="182">
        <v>773</v>
      </c>
      <c r="B778" s="93"/>
      <c r="C778" s="48"/>
      <c r="D778" s="39" t="str">
        <f t="shared" si="247"/>
        <v/>
      </c>
      <c r="E778" s="92"/>
      <c r="F778" s="188"/>
      <c r="G778" s="110"/>
      <c r="H778" s="47"/>
      <c r="I778" s="49">
        <f t="shared" si="248"/>
        <v>1565.7700000000004</v>
      </c>
      <c r="J778" s="183"/>
      <c r="K778" s="153">
        <f t="shared" si="249"/>
        <v>249.85000000000014</v>
      </c>
      <c r="L778" s="47"/>
      <c r="M778" s="47"/>
      <c r="N778" s="41">
        <f t="shared" si="250"/>
        <v>25.2</v>
      </c>
      <c r="O778" s="50">
        <f t="shared" si="251"/>
        <v>1590.9700000000005</v>
      </c>
      <c r="P778" s="51">
        <f t="shared" si="252"/>
        <v>773</v>
      </c>
      <c r="Q778" s="44">
        <f t="shared" si="253"/>
        <v>0</v>
      </c>
      <c r="R778" s="44">
        <f t="shared" si="254"/>
        <v>0</v>
      </c>
      <c r="S778" s="44">
        <f t="shared" si="255"/>
        <v>0</v>
      </c>
      <c r="T778" s="44">
        <f t="shared" si="256"/>
        <v>0</v>
      </c>
      <c r="U778" s="44">
        <f t="shared" si="257"/>
        <v>0</v>
      </c>
      <c r="V778" s="44">
        <f t="shared" si="258"/>
        <v>0</v>
      </c>
      <c r="W778" s="45"/>
      <c r="X778" s="44">
        <f t="shared" si="259"/>
        <v>0</v>
      </c>
      <c r="Y778" s="44">
        <f t="shared" si="260"/>
        <v>0</v>
      </c>
      <c r="Z778" s="44">
        <f t="shared" si="261"/>
        <v>0</v>
      </c>
      <c r="AA778" s="44">
        <f t="shared" si="262"/>
        <v>0</v>
      </c>
      <c r="AB778" s="44">
        <f t="shared" si="263"/>
        <v>0</v>
      </c>
      <c r="AC778" s="44">
        <f t="shared" si="264"/>
        <v>0</v>
      </c>
      <c r="AD778" s="44">
        <f t="shared" si="265"/>
        <v>0</v>
      </c>
    </row>
    <row r="779" spans="1:30" x14ac:dyDescent="0.2">
      <c r="A779" s="182">
        <v>774</v>
      </c>
      <c r="B779" s="93"/>
      <c r="C779" s="48"/>
      <c r="D779" s="39" t="str">
        <f t="shared" si="247"/>
        <v/>
      </c>
      <c r="E779" s="92"/>
      <c r="F779" s="188"/>
      <c r="G779" s="110"/>
      <c r="H779" s="47"/>
      <c r="I779" s="49">
        <f t="shared" si="248"/>
        <v>1565.7700000000004</v>
      </c>
      <c r="J779" s="183"/>
      <c r="K779" s="153">
        <f t="shared" si="249"/>
        <v>249.85000000000014</v>
      </c>
      <c r="L779" s="47"/>
      <c r="M779" s="47"/>
      <c r="N779" s="41">
        <f t="shared" si="250"/>
        <v>25.2</v>
      </c>
      <c r="O779" s="50">
        <f t="shared" si="251"/>
        <v>1590.9700000000005</v>
      </c>
      <c r="P779" s="51">
        <f t="shared" si="252"/>
        <v>774</v>
      </c>
      <c r="Q779" s="44">
        <f t="shared" si="253"/>
        <v>0</v>
      </c>
      <c r="R779" s="44">
        <f t="shared" si="254"/>
        <v>0</v>
      </c>
      <c r="S779" s="44">
        <f t="shared" si="255"/>
        <v>0</v>
      </c>
      <c r="T779" s="44">
        <f t="shared" si="256"/>
        <v>0</v>
      </c>
      <c r="U779" s="44">
        <f t="shared" si="257"/>
        <v>0</v>
      </c>
      <c r="V779" s="44">
        <f t="shared" si="258"/>
        <v>0</v>
      </c>
      <c r="W779" s="45"/>
      <c r="X779" s="44">
        <f t="shared" si="259"/>
        <v>0</v>
      </c>
      <c r="Y779" s="44">
        <f t="shared" si="260"/>
        <v>0</v>
      </c>
      <c r="Z779" s="44">
        <f t="shared" si="261"/>
        <v>0</v>
      </c>
      <c r="AA779" s="44">
        <f t="shared" si="262"/>
        <v>0</v>
      </c>
      <c r="AB779" s="44">
        <f t="shared" si="263"/>
        <v>0</v>
      </c>
      <c r="AC779" s="44">
        <f t="shared" si="264"/>
        <v>0</v>
      </c>
      <c r="AD779" s="44">
        <f t="shared" si="265"/>
        <v>0</v>
      </c>
    </row>
    <row r="780" spans="1:30" x14ac:dyDescent="0.2">
      <c r="A780" s="182">
        <v>775</v>
      </c>
      <c r="B780" s="93"/>
      <c r="C780" s="48"/>
      <c r="D780" s="39" t="str">
        <f t="shared" si="247"/>
        <v/>
      </c>
      <c r="E780" s="92"/>
      <c r="F780" s="188"/>
      <c r="G780" s="110"/>
      <c r="H780" s="47"/>
      <c r="I780" s="49">
        <f t="shared" si="248"/>
        <v>1565.7700000000004</v>
      </c>
      <c r="J780" s="183"/>
      <c r="K780" s="153">
        <f t="shared" si="249"/>
        <v>249.85000000000014</v>
      </c>
      <c r="L780" s="47"/>
      <c r="M780" s="47"/>
      <c r="N780" s="41">
        <f t="shared" si="250"/>
        <v>25.2</v>
      </c>
      <c r="O780" s="50">
        <f t="shared" si="251"/>
        <v>1590.9700000000005</v>
      </c>
      <c r="P780" s="51">
        <f t="shared" si="252"/>
        <v>775</v>
      </c>
      <c r="Q780" s="44">
        <f t="shared" si="253"/>
        <v>0</v>
      </c>
      <c r="R780" s="44">
        <f t="shared" si="254"/>
        <v>0</v>
      </c>
      <c r="S780" s="44">
        <f t="shared" si="255"/>
        <v>0</v>
      </c>
      <c r="T780" s="44">
        <f t="shared" si="256"/>
        <v>0</v>
      </c>
      <c r="U780" s="44">
        <f t="shared" si="257"/>
        <v>0</v>
      </c>
      <c r="V780" s="44">
        <f t="shared" si="258"/>
        <v>0</v>
      </c>
      <c r="W780" s="45"/>
      <c r="X780" s="44">
        <f t="shared" si="259"/>
        <v>0</v>
      </c>
      <c r="Y780" s="44">
        <f t="shared" si="260"/>
        <v>0</v>
      </c>
      <c r="Z780" s="44">
        <f t="shared" si="261"/>
        <v>0</v>
      </c>
      <c r="AA780" s="44">
        <f t="shared" si="262"/>
        <v>0</v>
      </c>
      <c r="AB780" s="44">
        <f t="shared" si="263"/>
        <v>0</v>
      </c>
      <c r="AC780" s="44">
        <f t="shared" si="264"/>
        <v>0</v>
      </c>
      <c r="AD780" s="44">
        <f t="shared" si="265"/>
        <v>0</v>
      </c>
    </row>
    <row r="781" spans="1:30" x14ac:dyDescent="0.2">
      <c r="A781" s="182">
        <v>776</v>
      </c>
      <c r="B781" s="93"/>
      <c r="C781" s="48"/>
      <c r="D781" s="39" t="str">
        <f t="shared" si="247"/>
        <v/>
      </c>
      <c r="E781" s="92"/>
      <c r="F781" s="188"/>
      <c r="G781" s="110"/>
      <c r="H781" s="47"/>
      <c r="I781" s="49">
        <f t="shared" si="248"/>
        <v>1565.7700000000004</v>
      </c>
      <c r="J781" s="183"/>
      <c r="K781" s="153">
        <f t="shared" si="249"/>
        <v>249.85000000000014</v>
      </c>
      <c r="L781" s="47"/>
      <c r="M781" s="47"/>
      <c r="N781" s="41">
        <f t="shared" si="250"/>
        <v>25.2</v>
      </c>
      <c r="O781" s="50">
        <f t="shared" si="251"/>
        <v>1590.9700000000005</v>
      </c>
      <c r="P781" s="51">
        <f t="shared" si="252"/>
        <v>776</v>
      </c>
      <c r="Q781" s="44">
        <f t="shared" si="253"/>
        <v>0</v>
      </c>
      <c r="R781" s="44">
        <f t="shared" si="254"/>
        <v>0</v>
      </c>
      <c r="S781" s="44">
        <f t="shared" si="255"/>
        <v>0</v>
      </c>
      <c r="T781" s="44">
        <f t="shared" si="256"/>
        <v>0</v>
      </c>
      <c r="U781" s="44">
        <f t="shared" si="257"/>
        <v>0</v>
      </c>
      <c r="V781" s="44">
        <f t="shared" si="258"/>
        <v>0</v>
      </c>
      <c r="W781" s="45"/>
      <c r="X781" s="44">
        <f t="shared" si="259"/>
        <v>0</v>
      </c>
      <c r="Y781" s="44">
        <f t="shared" si="260"/>
        <v>0</v>
      </c>
      <c r="Z781" s="44">
        <f t="shared" si="261"/>
        <v>0</v>
      </c>
      <c r="AA781" s="44">
        <f t="shared" si="262"/>
        <v>0</v>
      </c>
      <c r="AB781" s="44">
        <f t="shared" si="263"/>
        <v>0</v>
      </c>
      <c r="AC781" s="44">
        <f t="shared" si="264"/>
        <v>0</v>
      </c>
      <c r="AD781" s="44">
        <f t="shared" si="265"/>
        <v>0</v>
      </c>
    </row>
    <row r="782" spans="1:30" x14ac:dyDescent="0.2">
      <c r="A782" s="182">
        <v>777</v>
      </c>
      <c r="B782" s="93"/>
      <c r="C782" s="48"/>
      <c r="D782" s="39" t="str">
        <f t="shared" si="247"/>
        <v/>
      </c>
      <c r="E782" s="92"/>
      <c r="F782" s="188"/>
      <c r="G782" s="110"/>
      <c r="H782" s="47"/>
      <c r="I782" s="49">
        <f t="shared" si="248"/>
        <v>1565.7700000000004</v>
      </c>
      <c r="J782" s="183"/>
      <c r="K782" s="153">
        <f t="shared" si="249"/>
        <v>249.85000000000014</v>
      </c>
      <c r="L782" s="47"/>
      <c r="M782" s="47"/>
      <c r="N782" s="41">
        <f t="shared" si="250"/>
        <v>25.2</v>
      </c>
      <c r="O782" s="50">
        <f t="shared" si="251"/>
        <v>1590.9700000000005</v>
      </c>
      <c r="P782" s="51">
        <f t="shared" si="252"/>
        <v>777</v>
      </c>
      <c r="Q782" s="44">
        <f t="shared" si="253"/>
        <v>0</v>
      </c>
      <c r="R782" s="44">
        <f t="shared" si="254"/>
        <v>0</v>
      </c>
      <c r="S782" s="44">
        <f t="shared" si="255"/>
        <v>0</v>
      </c>
      <c r="T782" s="44">
        <f t="shared" si="256"/>
        <v>0</v>
      </c>
      <c r="U782" s="44">
        <f t="shared" si="257"/>
        <v>0</v>
      </c>
      <c r="V782" s="44">
        <f t="shared" si="258"/>
        <v>0</v>
      </c>
      <c r="W782" s="45"/>
      <c r="X782" s="44">
        <f t="shared" si="259"/>
        <v>0</v>
      </c>
      <c r="Y782" s="44">
        <f t="shared" si="260"/>
        <v>0</v>
      </c>
      <c r="Z782" s="44">
        <f t="shared" si="261"/>
        <v>0</v>
      </c>
      <c r="AA782" s="44">
        <f t="shared" si="262"/>
        <v>0</v>
      </c>
      <c r="AB782" s="44">
        <f t="shared" si="263"/>
        <v>0</v>
      </c>
      <c r="AC782" s="44">
        <f t="shared" si="264"/>
        <v>0</v>
      </c>
      <c r="AD782" s="44">
        <f t="shared" si="265"/>
        <v>0</v>
      </c>
    </row>
    <row r="783" spans="1:30" x14ac:dyDescent="0.2">
      <c r="A783" s="182">
        <v>778</v>
      </c>
      <c r="B783" s="93"/>
      <c r="C783" s="48"/>
      <c r="D783" s="39" t="str">
        <f t="shared" si="247"/>
        <v/>
      </c>
      <c r="E783" s="92"/>
      <c r="F783" s="188"/>
      <c r="G783" s="110"/>
      <c r="H783" s="47"/>
      <c r="I783" s="49">
        <f t="shared" si="248"/>
        <v>1565.7700000000004</v>
      </c>
      <c r="J783" s="183"/>
      <c r="K783" s="153">
        <f t="shared" si="249"/>
        <v>249.85000000000014</v>
      </c>
      <c r="L783" s="47"/>
      <c r="M783" s="47"/>
      <c r="N783" s="41">
        <f t="shared" si="250"/>
        <v>25.2</v>
      </c>
      <c r="O783" s="50">
        <f t="shared" si="251"/>
        <v>1590.9700000000005</v>
      </c>
      <c r="P783" s="51">
        <f t="shared" si="252"/>
        <v>778</v>
      </c>
      <c r="Q783" s="44">
        <f t="shared" si="253"/>
        <v>0</v>
      </c>
      <c r="R783" s="44">
        <f t="shared" si="254"/>
        <v>0</v>
      </c>
      <c r="S783" s="44">
        <f t="shared" si="255"/>
        <v>0</v>
      </c>
      <c r="T783" s="44">
        <f t="shared" si="256"/>
        <v>0</v>
      </c>
      <c r="U783" s="44">
        <f t="shared" si="257"/>
        <v>0</v>
      </c>
      <c r="V783" s="44">
        <f t="shared" si="258"/>
        <v>0</v>
      </c>
      <c r="W783" s="45"/>
      <c r="X783" s="44">
        <f t="shared" si="259"/>
        <v>0</v>
      </c>
      <c r="Y783" s="44">
        <f t="shared" si="260"/>
        <v>0</v>
      </c>
      <c r="Z783" s="44">
        <f t="shared" si="261"/>
        <v>0</v>
      </c>
      <c r="AA783" s="44">
        <f t="shared" si="262"/>
        <v>0</v>
      </c>
      <c r="AB783" s="44">
        <f t="shared" si="263"/>
        <v>0</v>
      </c>
      <c r="AC783" s="44">
        <f t="shared" si="264"/>
        <v>0</v>
      </c>
      <c r="AD783" s="44">
        <f t="shared" si="265"/>
        <v>0</v>
      </c>
    </row>
    <row r="784" spans="1:30" x14ac:dyDescent="0.2">
      <c r="A784" s="182">
        <v>779</v>
      </c>
      <c r="B784" s="93"/>
      <c r="C784" s="48"/>
      <c r="D784" s="39" t="str">
        <f t="shared" si="247"/>
        <v/>
      </c>
      <c r="E784" s="92"/>
      <c r="F784" s="188"/>
      <c r="G784" s="110"/>
      <c r="H784" s="47"/>
      <c r="I784" s="49">
        <f t="shared" si="248"/>
        <v>1565.7700000000004</v>
      </c>
      <c r="J784" s="183"/>
      <c r="K784" s="153">
        <f t="shared" si="249"/>
        <v>249.85000000000014</v>
      </c>
      <c r="L784" s="47"/>
      <c r="M784" s="47"/>
      <c r="N784" s="41">
        <f t="shared" si="250"/>
        <v>25.2</v>
      </c>
      <c r="O784" s="50">
        <f t="shared" si="251"/>
        <v>1590.9700000000005</v>
      </c>
      <c r="P784" s="51">
        <f t="shared" si="252"/>
        <v>779</v>
      </c>
      <c r="Q784" s="44">
        <f t="shared" si="253"/>
        <v>0</v>
      </c>
      <c r="R784" s="44">
        <f t="shared" si="254"/>
        <v>0</v>
      </c>
      <c r="S784" s="44">
        <f t="shared" si="255"/>
        <v>0</v>
      </c>
      <c r="T784" s="44">
        <f t="shared" si="256"/>
        <v>0</v>
      </c>
      <c r="U784" s="44">
        <f t="shared" si="257"/>
        <v>0</v>
      </c>
      <c r="V784" s="44">
        <f t="shared" si="258"/>
        <v>0</v>
      </c>
      <c r="W784" s="45"/>
      <c r="X784" s="44">
        <f t="shared" si="259"/>
        <v>0</v>
      </c>
      <c r="Y784" s="44">
        <f t="shared" si="260"/>
        <v>0</v>
      </c>
      <c r="Z784" s="44">
        <f t="shared" si="261"/>
        <v>0</v>
      </c>
      <c r="AA784" s="44">
        <f t="shared" si="262"/>
        <v>0</v>
      </c>
      <c r="AB784" s="44">
        <f t="shared" si="263"/>
        <v>0</v>
      </c>
      <c r="AC784" s="44">
        <f t="shared" si="264"/>
        <v>0</v>
      </c>
      <c r="AD784" s="44">
        <f t="shared" si="265"/>
        <v>0</v>
      </c>
    </row>
    <row r="785" spans="1:30" x14ac:dyDescent="0.2">
      <c r="A785" s="182">
        <v>780</v>
      </c>
      <c r="B785" s="93"/>
      <c r="C785" s="48"/>
      <c r="D785" s="39" t="str">
        <f t="shared" si="247"/>
        <v/>
      </c>
      <c r="E785" s="92"/>
      <c r="F785" s="188"/>
      <c r="G785" s="110"/>
      <c r="H785" s="47"/>
      <c r="I785" s="49">
        <f t="shared" si="248"/>
        <v>1565.7700000000004</v>
      </c>
      <c r="J785" s="183"/>
      <c r="K785" s="153">
        <f t="shared" si="249"/>
        <v>249.85000000000014</v>
      </c>
      <c r="L785" s="47"/>
      <c r="M785" s="47"/>
      <c r="N785" s="41">
        <f t="shared" si="250"/>
        <v>25.2</v>
      </c>
      <c r="O785" s="50">
        <f t="shared" si="251"/>
        <v>1590.9700000000005</v>
      </c>
      <c r="P785" s="51">
        <f t="shared" si="252"/>
        <v>780</v>
      </c>
      <c r="Q785" s="44">
        <f t="shared" si="253"/>
        <v>0</v>
      </c>
      <c r="R785" s="44">
        <f t="shared" si="254"/>
        <v>0</v>
      </c>
      <c r="S785" s="44">
        <f t="shared" si="255"/>
        <v>0</v>
      </c>
      <c r="T785" s="44">
        <f t="shared" si="256"/>
        <v>0</v>
      </c>
      <c r="U785" s="44">
        <f t="shared" si="257"/>
        <v>0</v>
      </c>
      <c r="V785" s="44">
        <f t="shared" si="258"/>
        <v>0</v>
      </c>
      <c r="W785" s="45"/>
      <c r="X785" s="44">
        <f t="shared" si="259"/>
        <v>0</v>
      </c>
      <c r="Y785" s="44">
        <f t="shared" si="260"/>
        <v>0</v>
      </c>
      <c r="Z785" s="44">
        <f t="shared" si="261"/>
        <v>0</v>
      </c>
      <c r="AA785" s="44">
        <f t="shared" si="262"/>
        <v>0</v>
      </c>
      <c r="AB785" s="44">
        <f t="shared" si="263"/>
        <v>0</v>
      </c>
      <c r="AC785" s="44">
        <f t="shared" si="264"/>
        <v>0</v>
      </c>
      <c r="AD785" s="44">
        <f t="shared" si="265"/>
        <v>0</v>
      </c>
    </row>
    <row r="786" spans="1:30" x14ac:dyDescent="0.2">
      <c r="A786" s="182">
        <v>781</v>
      </c>
      <c r="B786" s="93"/>
      <c r="C786" s="48"/>
      <c r="D786" s="39" t="str">
        <f t="shared" si="247"/>
        <v/>
      </c>
      <c r="E786" s="92"/>
      <c r="F786" s="188"/>
      <c r="G786" s="110"/>
      <c r="H786" s="47"/>
      <c r="I786" s="49">
        <f t="shared" si="248"/>
        <v>1565.7700000000004</v>
      </c>
      <c r="J786" s="183"/>
      <c r="K786" s="153">
        <f t="shared" si="249"/>
        <v>249.85000000000014</v>
      </c>
      <c r="L786" s="47"/>
      <c r="M786" s="47"/>
      <c r="N786" s="41">
        <f t="shared" si="250"/>
        <v>25.2</v>
      </c>
      <c r="O786" s="50">
        <f t="shared" si="251"/>
        <v>1590.9700000000005</v>
      </c>
      <c r="P786" s="51">
        <f t="shared" si="252"/>
        <v>781</v>
      </c>
      <c r="Q786" s="44">
        <f t="shared" si="253"/>
        <v>0</v>
      </c>
      <c r="R786" s="44">
        <f t="shared" si="254"/>
        <v>0</v>
      </c>
      <c r="S786" s="44">
        <f t="shared" si="255"/>
        <v>0</v>
      </c>
      <c r="T786" s="44">
        <f t="shared" si="256"/>
        <v>0</v>
      </c>
      <c r="U786" s="44">
        <f t="shared" si="257"/>
        <v>0</v>
      </c>
      <c r="V786" s="44">
        <f t="shared" si="258"/>
        <v>0</v>
      </c>
      <c r="W786" s="45"/>
      <c r="X786" s="44">
        <f t="shared" si="259"/>
        <v>0</v>
      </c>
      <c r="Y786" s="44">
        <f t="shared" si="260"/>
        <v>0</v>
      </c>
      <c r="Z786" s="44">
        <f t="shared" si="261"/>
        <v>0</v>
      </c>
      <c r="AA786" s="44">
        <f t="shared" si="262"/>
        <v>0</v>
      </c>
      <c r="AB786" s="44">
        <f t="shared" si="263"/>
        <v>0</v>
      </c>
      <c r="AC786" s="44">
        <f t="shared" si="264"/>
        <v>0</v>
      </c>
      <c r="AD786" s="44">
        <f t="shared" si="265"/>
        <v>0</v>
      </c>
    </row>
    <row r="787" spans="1:30" x14ac:dyDescent="0.2">
      <c r="A787" s="182">
        <v>782</v>
      </c>
      <c r="B787" s="93"/>
      <c r="C787" s="48"/>
      <c r="D787" s="39" t="str">
        <f t="shared" si="247"/>
        <v/>
      </c>
      <c r="E787" s="92"/>
      <c r="F787" s="188"/>
      <c r="G787" s="110"/>
      <c r="H787" s="47"/>
      <c r="I787" s="49">
        <f t="shared" si="248"/>
        <v>1565.7700000000004</v>
      </c>
      <c r="J787" s="183"/>
      <c r="K787" s="153">
        <f t="shared" si="249"/>
        <v>249.85000000000014</v>
      </c>
      <c r="L787" s="47"/>
      <c r="M787" s="47"/>
      <c r="N787" s="41">
        <f t="shared" si="250"/>
        <v>25.2</v>
      </c>
      <c r="O787" s="50">
        <f t="shared" si="251"/>
        <v>1590.9700000000005</v>
      </c>
      <c r="P787" s="51">
        <f t="shared" si="252"/>
        <v>782</v>
      </c>
      <c r="Q787" s="44">
        <f t="shared" si="253"/>
        <v>0</v>
      </c>
      <c r="R787" s="44">
        <f t="shared" si="254"/>
        <v>0</v>
      </c>
      <c r="S787" s="44">
        <f t="shared" si="255"/>
        <v>0</v>
      </c>
      <c r="T787" s="44">
        <f t="shared" si="256"/>
        <v>0</v>
      </c>
      <c r="U787" s="44">
        <f t="shared" si="257"/>
        <v>0</v>
      </c>
      <c r="V787" s="44">
        <f t="shared" si="258"/>
        <v>0</v>
      </c>
      <c r="W787" s="45"/>
      <c r="X787" s="44">
        <f t="shared" si="259"/>
        <v>0</v>
      </c>
      <c r="Y787" s="44">
        <f t="shared" si="260"/>
        <v>0</v>
      </c>
      <c r="Z787" s="44">
        <f t="shared" si="261"/>
        <v>0</v>
      </c>
      <c r="AA787" s="44">
        <f t="shared" si="262"/>
        <v>0</v>
      </c>
      <c r="AB787" s="44">
        <f t="shared" si="263"/>
        <v>0</v>
      </c>
      <c r="AC787" s="44">
        <f t="shared" si="264"/>
        <v>0</v>
      </c>
      <c r="AD787" s="44">
        <f t="shared" si="265"/>
        <v>0</v>
      </c>
    </row>
    <row r="788" spans="1:30" x14ac:dyDescent="0.2">
      <c r="A788" s="182">
        <v>783</v>
      </c>
      <c r="B788" s="93"/>
      <c r="C788" s="48"/>
      <c r="D788" s="39" t="str">
        <f t="shared" si="247"/>
        <v/>
      </c>
      <c r="E788" s="92"/>
      <c r="F788" s="188"/>
      <c r="G788" s="110"/>
      <c r="H788" s="47"/>
      <c r="I788" s="49">
        <f t="shared" si="248"/>
        <v>1565.7700000000004</v>
      </c>
      <c r="J788" s="183"/>
      <c r="K788" s="153">
        <f t="shared" si="249"/>
        <v>249.85000000000014</v>
      </c>
      <c r="L788" s="47"/>
      <c r="M788" s="47"/>
      <c r="N788" s="41">
        <f t="shared" si="250"/>
        <v>25.2</v>
      </c>
      <c r="O788" s="50">
        <f t="shared" si="251"/>
        <v>1590.9700000000005</v>
      </c>
      <c r="P788" s="51">
        <f t="shared" si="252"/>
        <v>783</v>
      </c>
      <c r="Q788" s="44">
        <f t="shared" si="253"/>
        <v>0</v>
      </c>
      <c r="R788" s="44">
        <f t="shared" si="254"/>
        <v>0</v>
      </c>
      <c r="S788" s="44">
        <f t="shared" si="255"/>
        <v>0</v>
      </c>
      <c r="T788" s="44">
        <f t="shared" si="256"/>
        <v>0</v>
      </c>
      <c r="U788" s="44">
        <f t="shared" si="257"/>
        <v>0</v>
      </c>
      <c r="V788" s="44">
        <f t="shared" si="258"/>
        <v>0</v>
      </c>
      <c r="W788" s="45"/>
      <c r="X788" s="44">
        <f t="shared" si="259"/>
        <v>0</v>
      </c>
      <c r="Y788" s="44">
        <f t="shared" si="260"/>
        <v>0</v>
      </c>
      <c r="Z788" s="44">
        <f t="shared" si="261"/>
        <v>0</v>
      </c>
      <c r="AA788" s="44">
        <f t="shared" si="262"/>
        <v>0</v>
      </c>
      <c r="AB788" s="44">
        <f t="shared" si="263"/>
        <v>0</v>
      </c>
      <c r="AC788" s="44">
        <f t="shared" si="264"/>
        <v>0</v>
      </c>
      <c r="AD788" s="44">
        <f t="shared" si="265"/>
        <v>0</v>
      </c>
    </row>
    <row r="789" spans="1:30" x14ac:dyDescent="0.2">
      <c r="A789" s="182">
        <v>784</v>
      </c>
      <c r="B789" s="93"/>
      <c r="C789" s="48"/>
      <c r="D789" s="39" t="str">
        <f t="shared" si="247"/>
        <v/>
      </c>
      <c r="E789" s="92"/>
      <c r="F789" s="188"/>
      <c r="G789" s="110"/>
      <c r="H789" s="47"/>
      <c r="I789" s="49">
        <f t="shared" si="248"/>
        <v>1565.7700000000004</v>
      </c>
      <c r="J789" s="183"/>
      <c r="K789" s="153">
        <f t="shared" si="249"/>
        <v>249.85000000000014</v>
      </c>
      <c r="L789" s="47"/>
      <c r="M789" s="47"/>
      <c r="N789" s="41">
        <f t="shared" si="250"/>
        <v>25.2</v>
      </c>
      <c r="O789" s="50">
        <f t="shared" si="251"/>
        <v>1590.9700000000005</v>
      </c>
      <c r="P789" s="51">
        <f t="shared" si="252"/>
        <v>784</v>
      </c>
      <c r="Q789" s="44">
        <f t="shared" si="253"/>
        <v>0</v>
      </c>
      <c r="R789" s="44">
        <f t="shared" si="254"/>
        <v>0</v>
      </c>
      <c r="S789" s="44">
        <f t="shared" si="255"/>
        <v>0</v>
      </c>
      <c r="T789" s="44">
        <f t="shared" si="256"/>
        <v>0</v>
      </c>
      <c r="U789" s="44">
        <f t="shared" si="257"/>
        <v>0</v>
      </c>
      <c r="V789" s="44">
        <f t="shared" si="258"/>
        <v>0</v>
      </c>
      <c r="W789" s="45"/>
      <c r="X789" s="44">
        <f t="shared" si="259"/>
        <v>0</v>
      </c>
      <c r="Y789" s="44">
        <f t="shared" si="260"/>
        <v>0</v>
      </c>
      <c r="Z789" s="44">
        <f t="shared" si="261"/>
        <v>0</v>
      </c>
      <c r="AA789" s="44">
        <f t="shared" si="262"/>
        <v>0</v>
      </c>
      <c r="AB789" s="44">
        <f t="shared" si="263"/>
        <v>0</v>
      </c>
      <c r="AC789" s="44">
        <f t="shared" si="264"/>
        <v>0</v>
      </c>
      <c r="AD789" s="44">
        <f t="shared" si="265"/>
        <v>0</v>
      </c>
    </row>
    <row r="790" spans="1:30" x14ac:dyDescent="0.2">
      <c r="A790" s="182">
        <v>785</v>
      </c>
      <c r="B790" s="93"/>
      <c r="C790" s="48"/>
      <c r="D790" s="39" t="str">
        <f t="shared" si="247"/>
        <v/>
      </c>
      <c r="E790" s="92"/>
      <c r="F790" s="188"/>
      <c r="G790" s="110"/>
      <c r="H790" s="47"/>
      <c r="I790" s="49">
        <f t="shared" si="248"/>
        <v>1565.7700000000004</v>
      </c>
      <c r="J790" s="183"/>
      <c r="K790" s="153">
        <f t="shared" si="249"/>
        <v>249.85000000000014</v>
      </c>
      <c r="L790" s="47"/>
      <c r="M790" s="47"/>
      <c r="N790" s="41">
        <f t="shared" si="250"/>
        <v>25.2</v>
      </c>
      <c r="O790" s="50">
        <f t="shared" si="251"/>
        <v>1590.9700000000005</v>
      </c>
      <c r="P790" s="51">
        <f t="shared" si="252"/>
        <v>785</v>
      </c>
      <c r="Q790" s="44">
        <f t="shared" si="253"/>
        <v>0</v>
      </c>
      <c r="R790" s="44">
        <f t="shared" si="254"/>
        <v>0</v>
      </c>
      <c r="S790" s="44">
        <f t="shared" si="255"/>
        <v>0</v>
      </c>
      <c r="T790" s="44">
        <f t="shared" si="256"/>
        <v>0</v>
      </c>
      <c r="U790" s="44">
        <f t="shared" si="257"/>
        <v>0</v>
      </c>
      <c r="V790" s="44">
        <f t="shared" si="258"/>
        <v>0</v>
      </c>
      <c r="W790" s="45"/>
      <c r="X790" s="44">
        <f t="shared" si="259"/>
        <v>0</v>
      </c>
      <c r="Y790" s="44">
        <f t="shared" si="260"/>
        <v>0</v>
      </c>
      <c r="Z790" s="44">
        <f t="shared" si="261"/>
        <v>0</v>
      </c>
      <c r="AA790" s="44">
        <f t="shared" si="262"/>
        <v>0</v>
      </c>
      <c r="AB790" s="44">
        <f t="shared" si="263"/>
        <v>0</v>
      </c>
      <c r="AC790" s="44">
        <f t="shared" si="264"/>
        <v>0</v>
      </c>
      <c r="AD790" s="44">
        <f t="shared" si="265"/>
        <v>0</v>
      </c>
    </row>
    <row r="791" spans="1:30" x14ac:dyDescent="0.2">
      <c r="A791" s="182">
        <v>786</v>
      </c>
      <c r="B791" s="93"/>
      <c r="C791" s="48"/>
      <c r="D791" s="39" t="str">
        <f t="shared" si="247"/>
        <v/>
      </c>
      <c r="E791" s="92"/>
      <c r="F791" s="188"/>
      <c r="G791" s="110"/>
      <c r="H791" s="47"/>
      <c r="I791" s="49">
        <f t="shared" si="248"/>
        <v>1565.7700000000004</v>
      </c>
      <c r="J791" s="183"/>
      <c r="K791" s="153">
        <f t="shared" si="249"/>
        <v>249.85000000000014</v>
      </c>
      <c r="L791" s="47"/>
      <c r="M791" s="47"/>
      <c r="N791" s="41">
        <f t="shared" si="250"/>
        <v>25.2</v>
      </c>
      <c r="O791" s="50">
        <f t="shared" si="251"/>
        <v>1590.9700000000005</v>
      </c>
      <c r="P791" s="51">
        <f t="shared" si="252"/>
        <v>786</v>
      </c>
      <c r="Q791" s="44">
        <f t="shared" si="253"/>
        <v>0</v>
      </c>
      <c r="R791" s="44">
        <f t="shared" si="254"/>
        <v>0</v>
      </c>
      <c r="S791" s="44">
        <f t="shared" si="255"/>
        <v>0</v>
      </c>
      <c r="T791" s="44">
        <f t="shared" si="256"/>
        <v>0</v>
      </c>
      <c r="U791" s="44">
        <f t="shared" si="257"/>
        <v>0</v>
      </c>
      <c r="V791" s="44">
        <f t="shared" si="258"/>
        <v>0</v>
      </c>
      <c r="W791" s="45"/>
      <c r="X791" s="44">
        <f t="shared" si="259"/>
        <v>0</v>
      </c>
      <c r="Y791" s="44">
        <f t="shared" si="260"/>
        <v>0</v>
      </c>
      <c r="Z791" s="44">
        <f t="shared" si="261"/>
        <v>0</v>
      </c>
      <c r="AA791" s="44">
        <f t="shared" si="262"/>
        <v>0</v>
      </c>
      <c r="AB791" s="44">
        <f t="shared" si="263"/>
        <v>0</v>
      </c>
      <c r="AC791" s="44">
        <f t="shared" si="264"/>
        <v>0</v>
      </c>
      <c r="AD791" s="44">
        <f t="shared" si="265"/>
        <v>0</v>
      </c>
    </row>
    <row r="792" spans="1:30" x14ac:dyDescent="0.2">
      <c r="A792" s="182">
        <v>787</v>
      </c>
      <c r="B792" s="93"/>
      <c r="C792" s="48"/>
      <c r="D792" s="39" t="str">
        <f t="shared" si="247"/>
        <v/>
      </c>
      <c r="E792" s="92"/>
      <c r="F792" s="188"/>
      <c r="G792" s="110"/>
      <c r="H792" s="47"/>
      <c r="I792" s="49">
        <f t="shared" si="248"/>
        <v>1565.7700000000004</v>
      </c>
      <c r="J792" s="183"/>
      <c r="K792" s="153">
        <f t="shared" si="249"/>
        <v>249.85000000000014</v>
      </c>
      <c r="L792" s="47"/>
      <c r="M792" s="47"/>
      <c r="N792" s="41">
        <f t="shared" si="250"/>
        <v>25.2</v>
      </c>
      <c r="O792" s="50">
        <f t="shared" si="251"/>
        <v>1590.9700000000005</v>
      </c>
      <c r="P792" s="51">
        <f t="shared" si="252"/>
        <v>787</v>
      </c>
      <c r="Q792" s="44">
        <f t="shared" si="253"/>
        <v>0</v>
      </c>
      <c r="R792" s="44">
        <f t="shared" si="254"/>
        <v>0</v>
      </c>
      <c r="S792" s="44">
        <f t="shared" si="255"/>
        <v>0</v>
      </c>
      <c r="T792" s="44">
        <f t="shared" si="256"/>
        <v>0</v>
      </c>
      <c r="U792" s="44">
        <f t="shared" si="257"/>
        <v>0</v>
      </c>
      <c r="V792" s="44">
        <f t="shared" si="258"/>
        <v>0</v>
      </c>
      <c r="W792" s="45"/>
      <c r="X792" s="44">
        <f t="shared" si="259"/>
        <v>0</v>
      </c>
      <c r="Y792" s="44">
        <f t="shared" si="260"/>
        <v>0</v>
      </c>
      <c r="Z792" s="44">
        <f t="shared" si="261"/>
        <v>0</v>
      </c>
      <c r="AA792" s="44">
        <f t="shared" si="262"/>
        <v>0</v>
      </c>
      <c r="AB792" s="44">
        <f t="shared" si="263"/>
        <v>0</v>
      </c>
      <c r="AC792" s="44">
        <f t="shared" si="264"/>
        <v>0</v>
      </c>
      <c r="AD792" s="44">
        <f t="shared" si="265"/>
        <v>0</v>
      </c>
    </row>
    <row r="793" spans="1:30" x14ac:dyDescent="0.2">
      <c r="A793" s="182">
        <v>788</v>
      </c>
      <c r="B793" s="93"/>
      <c r="C793" s="48"/>
      <c r="D793" s="39" t="str">
        <f t="shared" si="247"/>
        <v/>
      </c>
      <c r="E793" s="92"/>
      <c r="F793" s="188"/>
      <c r="G793" s="110"/>
      <c r="H793" s="47"/>
      <c r="I793" s="49">
        <f t="shared" si="248"/>
        <v>1565.7700000000004</v>
      </c>
      <c r="J793" s="183"/>
      <c r="K793" s="153">
        <f t="shared" si="249"/>
        <v>249.85000000000014</v>
      </c>
      <c r="L793" s="47"/>
      <c r="M793" s="47"/>
      <c r="N793" s="41">
        <f t="shared" si="250"/>
        <v>25.2</v>
      </c>
      <c r="O793" s="50">
        <f t="shared" si="251"/>
        <v>1590.9700000000005</v>
      </c>
      <c r="P793" s="51">
        <f t="shared" si="252"/>
        <v>788</v>
      </c>
      <c r="Q793" s="44">
        <f t="shared" si="253"/>
        <v>0</v>
      </c>
      <c r="R793" s="44">
        <f t="shared" si="254"/>
        <v>0</v>
      </c>
      <c r="S793" s="44">
        <f t="shared" si="255"/>
        <v>0</v>
      </c>
      <c r="T793" s="44">
        <f t="shared" si="256"/>
        <v>0</v>
      </c>
      <c r="U793" s="44">
        <f t="shared" si="257"/>
        <v>0</v>
      </c>
      <c r="V793" s="44">
        <f t="shared" si="258"/>
        <v>0</v>
      </c>
      <c r="W793" s="45"/>
      <c r="X793" s="44">
        <f t="shared" si="259"/>
        <v>0</v>
      </c>
      <c r="Y793" s="44">
        <f t="shared" si="260"/>
        <v>0</v>
      </c>
      <c r="Z793" s="44">
        <f t="shared" si="261"/>
        <v>0</v>
      </c>
      <c r="AA793" s="44">
        <f t="shared" si="262"/>
        <v>0</v>
      </c>
      <c r="AB793" s="44">
        <f t="shared" si="263"/>
        <v>0</v>
      </c>
      <c r="AC793" s="44">
        <f t="shared" si="264"/>
        <v>0</v>
      </c>
      <c r="AD793" s="44">
        <f t="shared" si="265"/>
        <v>0</v>
      </c>
    </row>
    <row r="794" spans="1:30" x14ac:dyDescent="0.2">
      <c r="A794" s="182">
        <v>789</v>
      </c>
      <c r="B794" s="93"/>
      <c r="C794" s="48"/>
      <c r="D794" s="39" t="str">
        <f t="shared" si="247"/>
        <v/>
      </c>
      <c r="E794" s="92"/>
      <c r="F794" s="188"/>
      <c r="G794" s="110"/>
      <c r="H794" s="47"/>
      <c r="I794" s="49">
        <f t="shared" si="248"/>
        <v>1565.7700000000004</v>
      </c>
      <c r="J794" s="183"/>
      <c r="K794" s="153">
        <f t="shared" si="249"/>
        <v>249.85000000000014</v>
      </c>
      <c r="L794" s="47"/>
      <c r="M794" s="47"/>
      <c r="N794" s="41">
        <f t="shared" si="250"/>
        <v>25.2</v>
      </c>
      <c r="O794" s="50">
        <f t="shared" si="251"/>
        <v>1590.9700000000005</v>
      </c>
      <c r="P794" s="51">
        <f t="shared" si="252"/>
        <v>789</v>
      </c>
      <c r="Q794" s="44">
        <f t="shared" si="253"/>
        <v>0</v>
      </c>
      <c r="R794" s="44">
        <f t="shared" si="254"/>
        <v>0</v>
      </c>
      <c r="S794" s="44">
        <f t="shared" si="255"/>
        <v>0</v>
      </c>
      <c r="T794" s="44">
        <f t="shared" si="256"/>
        <v>0</v>
      </c>
      <c r="U794" s="44">
        <f t="shared" si="257"/>
        <v>0</v>
      </c>
      <c r="V794" s="44">
        <f t="shared" si="258"/>
        <v>0</v>
      </c>
      <c r="W794" s="45"/>
      <c r="X794" s="44">
        <f t="shared" si="259"/>
        <v>0</v>
      </c>
      <c r="Y794" s="44">
        <f t="shared" si="260"/>
        <v>0</v>
      </c>
      <c r="Z794" s="44">
        <f t="shared" si="261"/>
        <v>0</v>
      </c>
      <c r="AA794" s="44">
        <f t="shared" si="262"/>
        <v>0</v>
      </c>
      <c r="AB794" s="44">
        <f t="shared" si="263"/>
        <v>0</v>
      </c>
      <c r="AC794" s="44">
        <f t="shared" si="264"/>
        <v>0</v>
      </c>
      <c r="AD794" s="44">
        <f t="shared" si="265"/>
        <v>0</v>
      </c>
    </row>
    <row r="795" spans="1:30" x14ac:dyDescent="0.2">
      <c r="A795" s="182">
        <v>790</v>
      </c>
      <c r="B795" s="93"/>
      <c r="C795" s="48"/>
      <c r="D795" s="39" t="str">
        <f t="shared" si="247"/>
        <v/>
      </c>
      <c r="E795" s="92"/>
      <c r="F795" s="188"/>
      <c r="G795" s="110"/>
      <c r="H795" s="47"/>
      <c r="I795" s="49">
        <f t="shared" si="248"/>
        <v>1565.7700000000004</v>
      </c>
      <c r="J795" s="183"/>
      <c r="K795" s="153">
        <f t="shared" si="249"/>
        <v>249.85000000000014</v>
      </c>
      <c r="L795" s="47"/>
      <c r="M795" s="47"/>
      <c r="N795" s="41">
        <f t="shared" si="250"/>
        <v>25.2</v>
      </c>
      <c r="O795" s="50">
        <f t="shared" si="251"/>
        <v>1590.9700000000005</v>
      </c>
      <c r="P795" s="51">
        <f t="shared" si="252"/>
        <v>790</v>
      </c>
      <c r="Q795" s="44">
        <f t="shared" si="253"/>
        <v>0</v>
      </c>
      <c r="R795" s="44">
        <f t="shared" si="254"/>
        <v>0</v>
      </c>
      <c r="S795" s="44">
        <f t="shared" si="255"/>
        <v>0</v>
      </c>
      <c r="T795" s="44">
        <f t="shared" si="256"/>
        <v>0</v>
      </c>
      <c r="U795" s="44">
        <f t="shared" si="257"/>
        <v>0</v>
      </c>
      <c r="V795" s="44">
        <f t="shared" si="258"/>
        <v>0</v>
      </c>
      <c r="W795" s="45"/>
      <c r="X795" s="44">
        <f t="shared" si="259"/>
        <v>0</v>
      </c>
      <c r="Y795" s="44">
        <f t="shared" si="260"/>
        <v>0</v>
      </c>
      <c r="Z795" s="44">
        <f t="shared" si="261"/>
        <v>0</v>
      </c>
      <c r="AA795" s="44">
        <f t="shared" si="262"/>
        <v>0</v>
      </c>
      <c r="AB795" s="44">
        <f t="shared" si="263"/>
        <v>0</v>
      </c>
      <c r="AC795" s="44">
        <f t="shared" si="264"/>
        <v>0</v>
      </c>
      <c r="AD795" s="44">
        <f t="shared" si="265"/>
        <v>0</v>
      </c>
    </row>
    <row r="796" spans="1:30" x14ac:dyDescent="0.2">
      <c r="A796" s="182">
        <v>791</v>
      </c>
      <c r="B796" s="93"/>
      <c r="C796" s="48"/>
      <c r="D796" s="39" t="str">
        <f t="shared" si="247"/>
        <v/>
      </c>
      <c r="E796" s="92"/>
      <c r="F796" s="188"/>
      <c r="G796" s="110"/>
      <c r="H796" s="47"/>
      <c r="I796" s="49">
        <f t="shared" si="248"/>
        <v>1565.7700000000004</v>
      </c>
      <c r="J796" s="183"/>
      <c r="K796" s="153">
        <f t="shared" si="249"/>
        <v>249.85000000000014</v>
      </c>
      <c r="L796" s="47"/>
      <c r="M796" s="47"/>
      <c r="N796" s="41">
        <f t="shared" si="250"/>
        <v>25.2</v>
      </c>
      <c r="O796" s="50">
        <f t="shared" si="251"/>
        <v>1590.9700000000005</v>
      </c>
      <c r="P796" s="51">
        <f t="shared" si="252"/>
        <v>791</v>
      </c>
      <c r="Q796" s="44">
        <f t="shared" si="253"/>
        <v>0</v>
      </c>
      <c r="R796" s="44">
        <f t="shared" si="254"/>
        <v>0</v>
      </c>
      <c r="S796" s="44">
        <f t="shared" si="255"/>
        <v>0</v>
      </c>
      <c r="T796" s="44">
        <f t="shared" si="256"/>
        <v>0</v>
      </c>
      <c r="U796" s="44">
        <f t="shared" si="257"/>
        <v>0</v>
      </c>
      <c r="V796" s="44">
        <f t="shared" si="258"/>
        <v>0</v>
      </c>
      <c r="W796" s="45"/>
      <c r="X796" s="44">
        <f t="shared" si="259"/>
        <v>0</v>
      </c>
      <c r="Y796" s="44">
        <f t="shared" si="260"/>
        <v>0</v>
      </c>
      <c r="Z796" s="44">
        <f t="shared" si="261"/>
        <v>0</v>
      </c>
      <c r="AA796" s="44">
        <f t="shared" si="262"/>
        <v>0</v>
      </c>
      <c r="AB796" s="44">
        <f t="shared" si="263"/>
        <v>0</v>
      </c>
      <c r="AC796" s="44">
        <f t="shared" si="264"/>
        <v>0</v>
      </c>
      <c r="AD796" s="44">
        <f t="shared" si="265"/>
        <v>0</v>
      </c>
    </row>
    <row r="797" spans="1:30" x14ac:dyDescent="0.2">
      <c r="A797" s="182">
        <v>792</v>
      </c>
      <c r="B797" s="93"/>
      <c r="C797" s="48"/>
      <c r="D797" s="39" t="str">
        <f t="shared" si="247"/>
        <v/>
      </c>
      <c r="E797" s="92"/>
      <c r="F797" s="188"/>
      <c r="G797" s="110"/>
      <c r="H797" s="47"/>
      <c r="I797" s="49">
        <f t="shared" si="248"/>
        <v>1565.7700000000004</v>
      </c>
      <c r="J797" s="183"/>
      <c r="K797" s="153">
        <f t="shared" si="249"/>
        <v>249.85000000000014</v>
      </c>
      <c r="L797" s="47"/>
      <c r="M797" s="47"/>
      <c r="N797" s="41">
        <f t="shared" si="250"/>
        <v>25.2</v>
      </c>
      <c r="O797" s="50">
        <f t="shared" si="251"/>
        <v>1590.9700000000005</v>
      </c>
      <c r="P797" s="51">
        <f t="shared" si="252"/>
        <v>792</v>
      </c>
      <c r="Q797" s="44">
        <f t="shared" si="253"/>
        <v>0</v>
      </c>
      <c r="R797" s="44">
        <f t="shared" si="254"/>
        <v>0</v>
      </c>
      <c r="S797" s="44">
        <f t="shared" si="255"/>
        <v>0</v>
      </c>
      <c r="T797" s="44">
        <f t="shared" si="256"/>
        <v>0</v>
      </c>
      <c r="U797" s="44">
        <f t="shared" si="257"/>
        <v>0</v>
      </c>
      <c r="V797" s="44">
        <f t="shared" si="258"/>
        <v>0</v>
      </c>
      <c r="W797" s="45"/>
      <c r="X797" s="44">
        <f t="shared" si="259"/>
        <v>0</v>
      </c>
      <c r="Y797" s="44">
        <f t="shared" si="260"/>
        <v>0</v>
      </c>
      <c r="Z797" s="44">
        <f t="shared" si="261"/>
        <v>0</v>
      </c>
      <c r="AA797" s="44">
        <f t="shared" si="262"/>
        <v>0</v>
      </c>
      <c r="AB797" s="44">
        <f t="shared" si="263"/>
        <v>0</v>
      </c>
      <c r="AC797" s="44">
        <f t="shared" si="264"/>
        <v>0</v>
      </c>
      <c r="AD797" s="44">
        <f t="shared" si="265"/>
        <v>0</v>
      </c>
    </row>
    <row r="798" spans="1:30" x14ac:dyDescent="0.2">
      <c r="A798" s="182">
        <v>793</v>
      </c>
      <c r="B798" s="93"/>
      <c r="C798" s="48"/>
      <c r="D798" s="39" t="str">
        <f t="shared" si="247"/>
        <v/>
      </c>
      <c r="E798" s="92"/>
      <c r="F798" s="188"/>
      <c r="G798" s="110"/>
      <c r="H798" s="47"/>
      <c r="I798" s="49">
        <f t="shared" si="248"/>
        <v>1565.7700000000004</v>
      </c>
      <c r="J798" s="183"/>
      <c r="K798" s="153">
        <f t="shared" si="249"/>
        <v>249.85000000000014</v>
      </c>
      <c r="L798" s="47"/>
      <c r="M798" s="47"/>
      <c r="N798" s="41">
        <f t="shared" si="250"/>
        <v>25.2</v>
      </c>
      <c r="O798" s="50">
        <f t="shared" si="251"/>
        <v>1590.9700000000005</v>
      </c>
      <c r="P798" s="51">
        <f t="shared" si="252"/>
        <v>793</v>
      </c>
      <c r="Q798" s="44">
        <f t="shared" si="253"/>
        <v>0</v>
      </c>
      <c r="R798" s="44">
        <f t="shared" si="254"/>
        <v>0</v>
      </c>
      <c r="S798" s="44">
        <f t="shared" si="255"/>
        <v>0</v>
      </c>
      <c r="T798" s="44">
        <f t="shared" si="256"/>
        <v>0</v>
      </c>
      <c r="U798" s="44">
        <f t="shared" si="257"/>
        <v>0</v>
      </c>
      <c r="V798" s="44">
        <f t="shared" si="258"/>
        <v>0</v>
      </c>
      <c r="W798" s="45"/>
      <c r="X798" s="44">
        <f t="shared" si="259"/>
        <v>0</v>
      </c>
      <c r="Y798" s="44">
        <f t="shared" si="260"/>
        <v>0</v>
      </c>
      <c r="Z798" s="44">
        <f t="shared" si="261"/>
        <v>0</v>
      </c>
      <c r="AA798" s="44">
        <f t="shared" si="262"/>
        <v>0</v>
      </c>
      <c r="AB798" s="44">
        <f t="shared" si="263"/>
        <v>0</v>
      </c>
      <c r="AC798" s="44">
        <f t="shared" si="264"/>
        <v>0</v>
      </c>
      <c r="AD798" s="44">
        <f t="shared" si="265"/>
        <v>0</v>
      </c>
    </row>
    <row r="799" spans="1:30" x14ac:dyDescent="0.2">
      <c r="A799" s="182">
        <v>794</v>
      </c>
      <c r="B799" s="93"/>
      <c r="C799" s="48"/>
      <c r="D799" s="39" t="str">
        <f t="shared" si="247"/>
        <v/>
      </c>
      <c r="E799" s="92"/>
      <c r="F799" s="188"/>
      <c r="G799" s="110"/>
      <c r="H799" s="47"/>
      <c r="I799" s="49">
        <f t="shared" si="248"/>
        <v>1565.7700000000004</v>
      </c>
      <c r="J799" s="183"/>
      <c r="K799" s="153">
        <f t="shared" si="249"/>
        <v>249.85000000000014</v>
      </c>
      <c r="L799" s="47"/>
      <c r="M799" s="47"/>
      <c r="N799" s="41">
        <f t="shared" si="250"/>
        <v>25.2</v>
      </c>
      <c r="O799" s="50">
        <f t="shared" si="251"/>
        <v>1590.9700000000005</v>
      </c>
      <c r="P799" s="51">
        <f t="shared" si="252"/>
        <v>794</v>
      </c>
      <c r="Q799" s="44">
        <f t="shared" si="253"/>
        <v>0</v>
      </c>
      <c r="R799" s="44">
        <f t="shared" si="254"/>
        <v>0</v>
      </c>
      <c r="S799" s="44">
        <f t="shared" si="255"/>
        <v>0</v>
      </c>
      <c r="T799" s="44">
        <f t="shared" si="256"/>
        <v>0</v>
      </c>
      <c r="U799" s="44">
        <f t="shared" si="257"/>
        <v>0</v>
      </c>
      <c r="V799" s="44">
        <f t="shared" si="258"/>
        <v>0</v>
      </c>
      <c r="W799" s="45"/>
      <c r="X799" s="44">
        <f t="shared" si="259"/>
        <v>0</v>
      </c>
      <c r="Y799" s="44">
        <f t="shared" si="260"/>
        <v>0</v>
      </c>
      <c r="Z799" s="44">
        <f t="shared" si="261"/>
        <v>0</v>
      </c>
      <c r="AA799" s="44">
        <f t="shared" si="262"/>
        <v>0</v>
      </c>
      <c r="AB799" s="44">
        <f t="shared" si="263"/>
        <v>0</v>
      </c>
      <c r="AC799" s="44">
        <f t="shared" si="264"/>
        <v>0</v>
      </c>
      <c r="AD799" s="44">
        <f t="shared" si="265"/>
        <v>0</v>
      </c>
    </row>
    <row r="800" spans="1:30" x14ac:dyDescent="0.2">
      <c r="A800" s="182">
        <v>795</v>
      </c>
      <c r="B800" s="93"/>
      <c r="C800" s="48"/>
      <c r="D800" s="39" t="str">
        <f t="shared" si="247"/>
        <v/>
      </c>
      <c r="E800" s="92"/>
      <c r="F800" s="188"/>
      <c r="G800" s="110"/>
      <c r="H800" s="47"/>
      <c r="I800" s="49">
        <f t="shared" si="248"/>
        <v>1565.7700000000004</v>
      </c>
      <c r="J800" s="183"/>
      <c r="K800" s="153">
        <f t="shared" si="249"/>
        <v>249.85000000000014</v>
      </c>
      <c r="L800" s="47"/>
      <c r="M800" s="47"/>
      <c r="N800" s="41">
        <f t="shared" si="250"/>
        <v>25.2</v>
      </c>
      <c r="O800" s="50">
        <f t="shared" si="251"/>
        <v>1590.9700000000005</v>
      </c>
      <c r="P800" s="51">
        <f t="shared" si="252"/>
        <v>795</v>
      </c>
      <c r="Q800" s="44">
        <f t="shared" si="253"/>
        <v>0</v>
      </c>
      <c r="R800" s="44">
        <f t="shared" si="254"/>
        <v>0</v>
      </c>
      <c r="S800" s="44">
        <f t="shared" si="255"/>
        <v>0</v>
      </c>
      <c r="T800" s="44">
        <f t="shared" si="256"/>
        <v>0</v>
      </c>
      <c r="U800" s="44">
        <f t="shared" si="257"/>
        <v>0</v>
      </c>
      <c r="V800" s="44">
        <f t="shared" si="258"/>
        <v>0</v>
      </c>
      <c r="W800" s="45"/>
      <c r="X800" s="44">
        <f t="shared" si="259"/>
        <v>0</v>
      </c>
      <c r="Y800" s="44">
        <f t="shared" si="260"/>
        <v>0</v>
      </c>
      <c r="Z800" s="44">
        <f t="shared" si="261"/>
        <v>0</v>
      </c>
      <c r="AA800" s="44">
        <f t="shared" si="262"/>
        <v>0</v>
      </c>
      <c r="AB800" s="44">
        <f t="shared" si="263"/>
        <v>0</v>
      </c>
      <c r="AC800" s="44">
        <f t="shared" si="264"/>
        <v>0</v>
      </c>
      <c r="AD800" s="44">
        <f t="shared" si="265"/>
        <v>0</v>
      </c>
    </row>
    <row r="801" spans="1:30" s="80" customFormat="1" x14ac:dyDescent="0.2">
      <c r="A801" s="224" t="s">
        <v>44</v>
      </c>
      <c r="B801" s="225"/>
      <c r="C801" s="225"/>
      <c r="D801" s="79"/>
      <c r="E801" s="79"/>
      <c r="F801" s="79"/>
      <c r="G801" s="79"/>
      <c r="H801" s="79"/>
      <c r="I801" s="49">
        <f t="shared" si="248"/>
        <v>1565.7700000000004</v>
      </c>
      <c r="J801" s="79"/>
      <c r="K801" s="153">
        <f t="shared" si="249"/>
        <v>249.85000000000014</v>
      </c>
      <c r="L801" s="79"/>
      <c r="M801" s="79"/>
      <c r="N801" s="41">
        <f t="shared" si="250"/>
        <v>25.2</v>
      </c>
      <c r="O801" s="50">
        <f t="shared" si="251"/>
        <v>1590.9700000000005</v>
      </c>
      <c r="P801" s="79"/>
      <c r="Q801" s="176">
        <f>SUM(Q6:Q800)</f>
        <v>1921.5300000000002</v>
      </c>
      <c r="R801" s="176">
        <f>SUM(R6:R800)</f>
        <v>0</v>
      </c>
      <c r="S801" s="176">
        <f t="shared" ref="S801:V801" si="266">SUM(S6:S800)</f>
        <v>0</v>
      </c>
      <c r="T801" s="176">
        <f t="shared" si="266"/>
        <v>0</v>
      </c>
      <c r="U801" s="176">
        <f t="shared" si="266"/>
        <v>304.39999999999998</v>
      </c>
      <c r="V801" s="176">
        <f t="shared" si="266"/>
        <v>0</v>
      </c>
      <c r="W801" s="45"/>
      <c r="X801" s="176">
        <f t="shared" ref="X801" si="267">SUM(X6:X800)</f>
        <v>1999.0699999999997</v>
      </c>
      <c r="Y801" s="176">
        <f t="shared" ref="Y801" si="268">SUM(Y6:Y800)</f>
        <v>0</v>
      </c>
      <c r="Z801" s="176">
        <f t="shared" ref="Z801" si="269">SUM(Z6:Z800)</f>
        <v>0</v>
      </c>
      <c r="AA801" s="176">
        <f t="shared" ref="AA801" si="270">SUM(AA6:AA800)</f>
        <v>102</v>
      </c>
      <c r="AB801" s="176">
        <f t="shared" ref="AB801" si="271">SUM(AB6:AB800)</f>
        <v>294</v>
      </c>
      <c r="AC801" s="176">
        <f t="shared" ref="AC801" si="272">SUM(AC6:AC800)</f>
        <v>135.62</v>
      </c>
      <c r="AD801" s="176">
        <f t="shared" ref="AD801" si="273">SUM(AD6:AD800)</f>
        <v>35.800000000000004</v>
      </c>
    </row>
    <row r="1048576" spans="5:6" x14ac:dyDescent="0.2">
      <c r="E1048576" s="92"/>
      <c r="F1048576" s="189"/>
    </row>
  </sheetData>
  <sheetProtection selectLockedCells="1"/>
  <mergeCells count="13">
    <mergeCell ref="X1:AD1"/>
    <mergeCell ref="P3:P4"/>
    <mergeCell ref="A801:C801"/>
    <mergeCell ref="Q1:V1"/>
    <mergeCell ref="A3:A4"/>
    <mergeCell ref="B3:B4"/>
    <mergeCell ref="C3:C4"/>
    <mergeCell ref="D3:D4"/>
    <mergeCell ref="G3:K3"/>
    <mergeCell ref="E3:E4"/>
    <mergeCell ref="L3:N3"/>
    <mergeCell ref="O3:O4"/>
    <mergeCell ref="F3:F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8" fitToWidth="2" orientation="landscape" horizontalDpi="4294967293" verticalDpi="300" r:id="rId1"/>
  <headerFooter alignWithMargins="0">
    <oddFooter>&amp;R&amp;D</oddFooter>
  </headerFooter>
  <colBreaks count="1" manualBreakCount="1">
    <brk id="15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63"/>
  <sheetViews>
    <sheetView topLeftCell="A4" zoomScale="80" workbookViewId="0">
      <selection activeCell="H40" sqref="H40"/>
    </sheetView>
  </sheetViews>
  <sheetFormatPr baseColWidth="10" defaultColWidth="9.7109375" defaultRowHeight="12.75" x14ac:dyDescent="0.2"/>
  <cols>
    <col min="1" max="1" width="6.85546875" style="113" customWidth="1"/>
    <col min="2" max="2" width="8.42578125" customWidth="1"/>
    <col min="3" max="3" width="54.7109375" style="116" customWidth="1"/>
    <col min="4" max="7" width="15.7109375" customWidth="1"/>
    <col min="8" max="8" width="15.7109375" style="114" customWidth="1"/>
  </cols>
  <sheetData>
    <row r="1" spans="1:9" ht="15.75" x14ac:dyDescent="0.25">
      <c r="A1" s="238" t="s">
        <v>49</v>
      </c>
      <c r="B1" s="238"/>
      <c r="C1" s="238"/>
      <c r="D1" s="238"/>
      <c r="E1" s="238"/>
      <c r="F1" s="238"/>
      <c r="G1" s="238"/>
      <c r="H1" s="238"/>
      <c r="I1" s="112"/>
    </row>
    <row r="3" spans="1:9" ht="15.75" x14ac:dyDescent="0.25">
      <c r="A3" s="239" t="str">
        <f>+CONCATENATE("Coop.n°",Infos!G30)</f>
        <v>Coop.n°</v>
      </c>
      <c r="B3" s="239"/>
      <c r="C3" s="108" t="e">
        <f>+CONCATENATE("Année scolaire:  ",Infos!#REF!,"/",Infos!G13)</f>
        <v>#REF!</v>
      </c>
    </row>
    <row r="4" spans="1:9" ht="15" x14ac:dyDescent="0.2">
      <c r="G4" s="121" t="s">
        <v>48</v>
      </c>
      <c r="H4" s="115">
        <f>+Détail!O5</f>
        <v>1931.5300000000002</v>
      </c>
      <c r="I4" s="111"/>
    </row>
    <row r="5" spans="1:9" ht="15" x14ac:dyDescent="0.2">
      <c r="A5" s="108"/>
      <c r="B5" s="108" t="s">
        <v>50</v>
      </c>
      <c r="C5" s="108" t="s">
        <v>51</v>
      </c>
      <c r="D5" s="108" t="s">
        <v>52</v>
      </c>
      <c r="E5" s="108" t="s">
        <v>53</v>
      </c>
      <c r="F5" s="108" t="s">
        <v>52</v>
      </c>
      <c r="G5" s="108" t="s">
        <v>53</v>
      </c>
      <c r="H5" s="122" t="s">
        <v>54</v>
      </c>
      <c r="I5" s="111"/>
    </row>
    <row r="6" spans="1:9" x14ac:dyDescent="0.2">
      <c r="A6" s="117">
        <f>+Détail!A6</f>
        <v>1</v>
      </c>
      <c r="B6" s="123">
        <f>+Détail!B6</f>
        <v>42832</v>
      </c>
      <c r="C6" s="120" t="str">
        <f>+Détail!C6</f>
        <v>FREE - Facture n° 666943497</v>
      </c>
      <c r="D6" s="118">
        <f>+Détail!G6</f>
        <v>0</v>
      </c>
      <c r="E6" s="118">
        <f>+Détail!H6</f>
        <v>3.37</v>
      </c>
      <c r="F6" s="118">
        <f>+Détail!L6</f>
        <v>0</v>
      </c>
      <c r="G6" s="118">
        <f>+Détail!M6</f>
        <v>0</v>
      </c>
      <c r="H6" s="119">
        <f>+Détail!O6</f>
        <v>1928.1600000000003</v>
      </c>
    </row>
    <row r="7" spans="1:9" x14ac:dyDescent="0.2">
      <c r="A7" s="117">
        <f>+Détail!A7</f>
        <v>2</v>
      </c>
      <c r="B7" s="123">
        <f>+Détail!B7</f>
        <v>42832</v>
      </c>
      <c r="C7" s="120" t="str">
        <f>+Détail!C7</f>
        <v>Salaire Thomas VERGES</v>
      </c>
      <c r="D7" s="118">
        <f>+Détail!G7</f>
        <v>0</v>
      </c>
      <c r="E7" s="118">
        <f>+Détail!H7</f>
        <v>40</v>
      </c>
      <c r="F7" s="118">
        <f>+Détail!L7</f>
        <v>0</v>
      </c>
      <c r="G7" s="118">
        <f>+Détail!M7</f>
        <v>0</v>
      </c>
      <c r="H7" s="119">
        <f>+Détail!O7</f>
        <v>1888.1600000000003</v>
      </c>
    </row>
    <row r="8" spans="1:9" x14ac:dyDescent="0.2">
      <c r="A8" s="117">
        <f>+Détail!A8</f>
        <v>3</v>
      </c>
      <c r="B8" s="123">
        <f>+Détail!B8</f>
        <v>42843</v>
      </c>
      <c r="C8" s="120" t="str">
        <f>+Détail!C8</f>
        <v>Prélèvement URSSAF Janvier 2017</v>
      </c>
      <c r="D8" s="118">
        <f>+Détail!G8</f>
        <v>0</v>
      </c>
      <c r="E8" s="118">
        <f>+Détail!H8</f>
        <v>294</v>
      </c>
      <c r="F8" s="118">
        <f>+Détail!L8</f>
        <v>0</v>
      </c>
      <c r="G8" s="118">
        <f>+Détail!M8</f>
        <v>0</v>
      </c>
      <c r="H8" s="119">
        <f>+Détail!O8</f>
        <v>1594.1600000000003</v>
      </c>
    </row>
    <row r="9" spans="1:9" x14ac:dyDescent="0.2">
      <c r="A9" s="117">
        <f>+Détail!A9</f>
        <v>4</v>
      </c>
      <c r="B9" s="123">
        <f>+Détail!B9</f>
        <v>42840</v>
      </c>
      <c r="C9" s="120" t="str">
        <f>+Détail!C9</f>
        <v>Dispano - février 2017</v>
      </c>
      <c r="D9" s="118">
        <f>+Détail!G9</f>
        <v>0</v>
      </c>
      <c r="E9" s="118">
        <f>+Détail!H9</f>
        <v>152.30000000000001</v>
      </c>
      <c r="F9" s="118">
        <f>+Détail!L9</f>
        <v>0</v>
      </c>
      <c r="G9" s="118">
        <f>+Détail!M9</f>
        <v>0</v>
      </c>
      <c r="H9" s="119">
        <f>+Détail!O9</f>
        <v>1441.8600000000004</v>
      </c>
    </row>
    <row r="10" spans="1:9" x14ac:dyDescent="0.2">
      <c r="A10" s="117">
        <f>+Détail!A10</f>
        <v>5</v>
      </c>
      <c r="B10" s="123">
        <f>+Détail!B10</f>
        <v>42844</v>
      </c>
      <c r="C10" s="120" t="str">
        <f>+Détail!C10</f>
        <v>Logo génie - Facture n°31130</v>
      </c>
      <c r="D10" s="118">
        <f>+Détail!G10</f>
        <v>0</v>
      </c>
      <c r="E10" s="118">
        <f>+Détail!H10</f>
        <v>23.92</v>
      </c>
      <c r="F10" s="118">
        <f>+Détail!L10</f>
        <v>0</v>
      </c>
      <c r="G10" s="118">
        <f>+Détail!M10</f>
        <v>0</v>
      </c>
      <c r="H10" s="119">
        <f>+Détail!O10</f>
        <v>1417.9400000000003</v>
      </c>
    </row>
    <row r="11" spans="1:9" x14ac:dyDescent="0.2">
      <c r="A11" s="117">
        <f>+Détail!A11</f>
        <v>6</v>
      </c>
      <c r="B11" s="123">
        <f>+Détail!B11</f>
        <v>42846</v>
      </c>
      <c r="C11" s="120" t="str">
        <f>+Détail!C11</f>
        <v>Leclerc - Facture n°0170001675</v>
      </c>
      <c r="D11" s="118">
        <f>+Détail!G11</f>
        <v>0</v>
      </c>
      <c r="E11" s="118">
        <f>+Détail!H11</f>
        <v>7.9</v>
      </c>
      <c r="F11" s="118">
        <f>+Détail!L11</f>
        <v>0</v>
      </c>
      <c r="G11" s="118">
        <f>+Détail!M11</f>
        <v>0</v>
      </c>
      <c r="H11" s="119">
        <f>+Détail!O11</f>
        <v>1410.0400000000002</v>
      </c>
    </row>
    <row r="12" spans="1:9" x14ac:dyDescent="0.2">
      <c r="A12" s="117">
        <f>+Détail!A12</f>
        <v>7</v>
      </c>
      <c r="B12" s="123">
        <f>+Détail!B12</f>
        <v>42847</v>
      </c>
      <c r="C12" s="120" t="str">
        <f>+Détail!C12</f>
        <v>Legallais - Facture n°7178451</v>
      </c>
      <c r="D12" s="118">
        <f>+Détail!G12</f>
        <v>0</v>
      </c>
      <c r="E12" s="118">
        <f>+Détail!H12</f>
        <v>61.09</v>
      </c>
      <c r="F12" s="118">
        <f>+Détail!L12</f>
        <v>0</v>
      </c>
      <c r="G12" s="118">
        <f>+Détail!M12</f>
        <v>0</v>
      </c>
      <c r="H12" s="119">
        <f>+Détail!O12</f>
        <v>1348.9500000000003</v>
      </c>
    </row>
    <row r="13" spans="1:9" x14ac:dyDescent="0.2">
      <c r="A13" s="117">
        <f>+Détail!A13</f>
        <v>8</v>
      </c>
      <c r="B13" s="123">
        <f>+Détail!B13</f>
        <v>42847</v>
      </c>
      <c r="C13" s="120" t="str">
        <f>+Détail!C13</f>
        <v>Super U - Facture n°30 914-5-625 876-20170421</v>
      </c>
      <c r="D13" s="118">
        <f>+Détail!G13</f>
        <v>0</v>
      </c>
      <c r="E13" s="118">
        <f>+Détail!H13</f>
        <v>8.9499999999999993</v>
      </c>
      <c r="F13" s="118">
        <f>+Détail!L13</f>
        <v>0</v>
      </c>
      <c r="G13" s="118">
        <f>+Détail!M13</f>
        <v>0</v>
      </c>
      <c r="H13" s="119">
        <f>+Détail!O13</f>
        <v>1340.0000000000002</v>
      </c>
    </row>
    <row r="14" spans="1:9" x14ac:dyDescent="0.2">
      <c r="A14" s="117">
        <f>+Détail!A14</f>
        <v>9</v>
      </c>
      <c r="B14" s="123">
        <f>+Détail!B14</f>
        <v>42852</v>
      </c>
      <c r="C14" s="120" t="str">
        <f>+Détail!C14</f>
        <v>Legallais - Facture n°7181547</v>
      </c>
      <c r="D14" s="118">
        <f>+Détail!G14</f>
        <v>0</v>
      </c>
      <c r="E14" s="118">
        <f>+Détail!H14</f>
        <v>108.83</v>
      </c>
      <c r="F14" s="118">
        <f>+Détail!L14</f>
        <v>0</v>
      </c>
      <c r="G14" s="118">
        <f>+Détail!M14</f>
        <v>0</v>
      </c>
      <c r="H14" s="119">
        <f>+Détail!O14</f>
        <v>1231.1700000000003</v>
      </c>
    </row>
    <row r="15" spans="1:9" x14ac:dyDescent="0.2">
      <c r="A15" s="117">
        <f>+Détail!A15</f>
        <v>10</v>
      </c>
      <c r="B15" s="123">
        <f>+Détail!B15</f>
        <v>42851</v>
      </c>
      <c r="C15" s="120" t="str">
        <f>+Détail!C15</f>
        <v>OoPrint - Facture n°170426-23A75B8C3E6</v>
      </c>
      <c r="D15" s="118">
        <f>+Détail!G15</f>
        <v>0</v>
      </c>
      <c r="E15" s="118">
        <f>+Détail!H15</f>
        <v>11.88</v>
      </c>
      <c r="F15" s="118">
        <f>+Détail!L15</f>
        <v>0</v>
      </c>
      <c r="G15" s="118">
        <f>+Détail!M15</f>
        <v>0</v>
      </c>
      <c r="H15" s="119">
        <f>+Détail!O15</f>
        <v>1219.2900000000002</v>
      </c>
    </row>
    <row r="16" spans="1:9" x14ac:dyDescent="0.2">
      <c r="A16" s="117">
        <f>+Détail!A16</f>
        <v>11</v>
      </c>
      <c r="B16" s="123">
        <f>+Détail!B16</f>
        <v>42856</v>
      </c>
      <c r="C16" s="120" t="str">
        <f>+Détail!C16</f>
        <v>Panofrance</v>
      </c>
      <c r="D16" s="118">
        <f>+Détail!G16</f>
        <v>0</v>
      </c>
      <c r="E16" s="118">
        <f>+Détail!H16</f>
        <v>359.11</v>
      </c>
      <c r="F16" s="118">
        <f>+Détail!L16</f>
        <v>0</v>
      </c>
      <c r="G16" s="118">
        <f>+Détail!M16</f>
        <v>0</v>
      </c>
      <c r="H16" s="119">
        <f>+Détail!O16</f>
        <v>860.18000000000018</v>
      </c>
    </row>
    <row r="17" spans="1:8" x14ac:dyDescent="0.2">
      <c r="A17" s="117">
        <f>+Détail!A17</f>
        <v>12</v>
      </c>
      <c r="B17" s="123">
        <f>+Détail!B17</f>
        <v>42859</v>
      </c>
      <c r="C17" s="120" t="str">
        <f>+Détail!C17</f>
        <v>Legallais - Facture n°7221133</v>
      </c>
      <c r="D17" s="118">
        <f>+Détail!G17</f>
        <v>0</v>
      </c>
      <c r="E17" s="118">
        <f>+Détail!H17</f>
        <v>14.83</v>
      </c>
      <c r="F17" s="118">
        <f>+Détail!L17</f>
        <v>0</v>
      </c>
      <c r="G17" s="118">
        <f>+Détail!M17</f>
        <v>0</v>
      </c>
      <c r="H17" s="119">
        <f>+Détail!O17</f>
        <v>845.35000000000014</v>
      </c>
    </row>
    <row r="18" spans="1:8" x14ac:dyDescent="0.2">
      <c r="A18" s="117">
        <f>+Détail!A18</f>
        <v>13</v>
      </c>
      <c r="B18" s="123">
        <f>+Détail!B18</f>
        <v>42859</v>
      </c>
      <c r="C18" s="120" t="str">
        <f>+Détail!C18</f>
        <v>Legallais - Facture n°7221137</v>
      </c>
      <c r="D18" s="118">
        <f>+Détail!G18</f>
        <v>0</v>
      </c>
      <c r="E18" s="118">
        <f>+Détail!H18</f>
        <v>10.76</v>
      </c>
      <c r="F18" s="118">
        <f>+Détail!L18</f>
        <v>0</v>
      </c>
      <c r="G18" s="118">
        <f>+Détail!M18</f>
        <v>0</v>
      </c>
      <c r="H18" s="119">
        <f>+Détail!O18</f>
        <v>834.59000000000015</v>
      </c>
    </row>
    <row r="19" spans="1:8" x14ac:dyDescent="0.2">
      <c r="A19" s="117">
        <f>+Détail!A19</f>
        <v>14</v>
      </c>
      <c r="B19" s="123">
        <f>+Détail!B19</f>
        <v>42859</v>
      </c>
      <c r="C19" s="120" t="str">
        <f>+Détail!C19</f>
        <v>Facture n°20 &amp; 21</v>
      </c>
      <c r="D19" s="118">
        <f>+Détail!G19</f>
        <v>176.41</v>
      </c>
      <c r="E19" s="118">
        <f>+Détail!H19</f>
        <v>0</v>
      </c>
      <c r="F19" s="118">
        <f>+Détail!L19</f>
        <v>0</v>
      </c>
      <c r="G19" s="118">
        <f>+Détail!M19</f>
        <v>0</v>
      </c>
      <c r="H19" s="119">
        <f>+Détail!O19</f>
        <v>1011.0000000000001</v>
      </c>
    </row>
    <row r="20" spans="1:8" x14ac:dyDescent="0.2">
      <c r="A20" s="117">
        <f>+Détail!A20</f>
        <v>15</v>
      </c>
      <c r="B20" s="123">
        <f>+Détail!B20</f>
        <v>42860</v>
      </c>
      <c r="C20" s="120" t="str">
        <f>+Détail!C20</f>
        <v>Legallais - Facture n°7221469</v>
      </c>
      <c r="D20" s="118">
        <f>+Détail!G20</f>
        <v>0</v>
      </c>
      <c r="E20" s="118">
        <f>+Détail!H20</f>
        <v>54.88</v>
      </c>
      <c r="F20" s="118">
        <f>+Détail!L20</f>
        <v>0</v>
      </c>
      <c r="G20" s="118">
        <f>+Détail!M20</f>
        <v>0</v>
      </c>
      <c r="H20" s="119">
        <f>+Détail!O20</f>
        <v>956.12000000000012</v>
      </c>
    </row>
    <row r="21" spans="1:8" x14ac:dyDescent="0.2">
      <c r="A21" s="117">
        <f>+Détail!A21</f>
        <v>16</v>
      </c>
      <c r="B21" s="123">
        <f>+Détail!B21</f>
        <v>42863</v>
      </c>
      <c r="C21" s="120" t="str">
        <f>+Détail!C21</f>
        <v>Castorama - Facture n°984937 &amp; 985098</v>
      </c>
      <c r="D21" s="118">
        <f>+Détail!G21</f>
        <v>0</v>
      </c>
      <c r="E21" s="118">
        <f>+Détail!H21</f>
        <v>101.55</v>
      </c>
      <c r="F21" s="118">
        <f>+Détail!L21</f>
        <v>0</v>
      </c>
      <c r="G21" s="118">
        <f>+Détail!M21</f>
        <v>0</v>
      </c>
      <c r="H21" s="119">
        <f>+Détail!O21</f>
        <v>854.57000000000016</v>
      </c>
    </row>
    <row r="22" spans="1:8" x14ac:dyDescent="0.2">
      <c r="A22" s="117">
        <f>+Détail!A22</f>
        <v>17</v>
      </c>
      <c r="B22" s="123">
        <f>+Détail!B22</f>
        <v>42864</v>
      </c>
      <c r="C22" s="120" t="str">
        <f>+Détail!C22</f>
        <v xml:space="preserve">Free - Facture n° </v>
      </c>
      <c r="D22" s="118">
        <f>+Détail!G22</f>
        <v>0</v>
      </c>
      <c r="E22" s="118">
        <f>+Détail!H22</f>
        <v>4.6399999999999997</v>
      </c>
      <c r="F22" s="118">
        <f>+Détail!L22</f>
        <v>0</v>
      </c>
      <c r="G22" s="118">
        <f>+Détail!M22</f>
        <v>0</v>
      </c>
      <c r="H22" s="119">
        <f>+Détail!O22</f>
        <v>849.93000000000018</v>
      </c>
    </row>
    <row r="23" spans="1:8" x14ac:dyDescent="0.2">
      <c r="A23" s="117">
        <f>+Détail!A23</f>
        <v>18</v>
      </c>
      <c r="B23" s="123">
        <f>+Détail!B23</f>
        <v>42870</v>
      </c>
      <c r="C23" s="120" t="str">
        <f>+Détail!C23</f>
        <v>Dispano - mars 2017</v>
      </c>
      <c r="D23" s="118">
        <f>+Détail!G23</f>
        <v>0</v>
      </c>
      <c r="E23" s="118">
        <f>+Détail!H23</f>
        <v>399.3</v>
      </c>
      <c r="F23" s="118">
        <f>+Détail!L23</f>
        <v>0</v>
      </c>
      <c r="G23" s="118">
        <f>+Détail!M23</f>
        <v>0</v>
      </c>
      <c r="H23" s="119">
        <f>+Détail!O23</f>
        <v>450.63000000000011</v>
      </c>
    </row>
    <row r="24" spans="1:8" x14ac:dyDescent="0.2">
      <c r="A24" s="117">
        <f>+Détail!A24</f>
        <v>19</v>
      </c>
      <c r="B24" s="123">
        <f>+Détail!B24</f>
        <v>42870</v>
      </c>
      <c r="C24" s="120" t="str">
        <f>+Détail!C24</f>
        <v>Leclerc - Facture n°0170002106</v>
      </c>
      <c r="D24" s="118">
        <f>+Détail!G24</f>
        <v>0</v>
      </c>
      <c r="E24" s="118">
        <f>+Détail!H24</f>
        <v>5</v>
      </c>
      <c r="F24" s="118">
        <f>+Détail!L24</f>
        <v>0</v>
      </c>
      <c r="G24" s="118">
        <f>+Détail!M24</f>
        <v>0</v>
      </c>
      <c r="H24" s="119">
        <f>+Détail!O24</f>
        <v>445.63000000000011</v>
      </c>
    </row>
    <row r="25" spans="1:8" x14ac:dyDescent="0.2">
      <c r="A25" s="117">
        <f>+Détail!A25</f>
        <v>20</v>
      </c>
      <c r="B25" s="123">
        <f>+Détail!B25</f>
        <v>42872</v>
      </c>
      <c r="C25" s="120" t="str">
        <f>+Détail!C25</f>
        <v>Legallais - Facture n°7227270</v>
      </c>
      <c r="D25" s="118">
        <f>+Détail!G25</f>
        <v>0</v>
      </c>
      <c r="E25" s="118">
        <f>+Détail!H25</f>
        <v>19.75</v>
      </c>
      <c r="F25" s="118">
        <f>+Détail!L25</f>
        <v>0</v>
      </c>
      <c r="G25" s="118">
        <f>+Détail!M25</f>
        <v>0</v>
      </c>
      <c r="H25" s="119">
        <f>+Détail!O25</f>
        <v>425.88000000000011</v>
      </c>
    </row>
    <row r="26" spans="1:8" x14ac:dyDescent="0.2">
      <c r="A26" s="117">
        <f>+Détail!A26</f>
        <v>21</v>
      </c>
      <c r="B26" s="123">
        <f>+Détail!B26</f>
        <v>42872</v>
      </c>
      <c r="C26" s="120" t="str">
        <f>+Détail!C26</f>
        <v>Legallais - Facture n°7227425</v>
      </c>
      <c r="D26" s="118">
        <f>+Détail!G26</f>
        <v>0</v>
      </c>
      <c r="E26" s="118">
        <f>+Détail!H26</f>
        <v>6.5</v>
      </c>
      <c r="F26" s="118">
        <f>+Détail!L26</f>
        <v>0</v>
      </c>
      <c r="G26" s="118">
        <f>+Détail!M26</f>
        <v>0</v>
      </c>
      <c r="H26" s="119">
        <f>+Détail!O26</f>
        <v>419.38000000000011</v>
      </c>
    </row>
    <row r="27" spans="1:8" x14ac:dyDescent="0.2">
      <c r="A27" s="117">
        <f>+Détail!A27</f>
        <v>22</v>
      </c>
      <c r="B27" s="123">
        <f>+Détail!B27</f>
        <v>42872</v>
      </c>
      <c r="C27" s="120" t="str">
        <f>+Détail!C27</f>
        <v>Salaire GAYOT</v>
      </c>
      <c r="D27" s="118">
        <f>+Détail!G27</f>
        <v>0</v>
      </c>
      <c r="E27" s="118">
        <f>+Détail!H27</f>
        <v>62</v>
      </c>
      <c r="F27" s="118">
        <f>+Détail!L27</f>
        <v>0</v>
      </c>
      <c r="G27" s="118">
        <f>+Détail!M27</f>
        <v>0</v>
      </c>
      <c r="H27" s="119">
        <f>+Détail!O27</f>
        <v>357.38000000000011</v>
      </c>
    </row>
    <row r="28" spans="1:8" x14ac:dyDescent="0.2">
      <c r="A28" s="117">
        <f>+Détail!A28</f>
        <v>23</v>
      </c>
      <c r="B28" s="123">
        <f>+Détail!B28</f>
        <v>42884</v>
      </c>
      <c r="C28" s="120" t="str">
        <f>+Détail!C28</f>
        <v>Legallais- Facture n°7232129</v>
      </c>
      <c r="D28" s="118">
        <f>+Détail!G28</f>
        <v>0</v>
      </c>
      <c r="E28" s="118">
        <f>+Détail!H28</f>
        <v>71.09</v>
      </c>
      <c r="F28" s="118">
        <f>+Détail!L28</f>
        <v>0</v>
      </c>
      <c r="G28" s="118">
        <f>+Détail!M28</f>
        <v>0</v>
      </c>
      <c r="H28" s="119">
        <f>+Détail!O28</f>
        <v>286.29000000000013</v>
      </c>
    </row>
    <row r="29" spans="1:8" x14ac:dyDescent="0.2">
      <c r="A29" s="117">
        <f>+Détail!A29</f>
        <v>24</v>
      </c>
      <c r="B29" s="123">
        <f>+Détail!B29</f>
        <v>42884</v>
      </c>
      <c r="C29" s="120" t="str">
        <f>+Détail!C29</f>
        <v>Castorama - Facture n°829756</v>
      </c>
      <c r="D29" s="118">
        <f>+Détail!G29</f>
        <v>0</v>
      </c>
      <c r="E29" s="118">
        <f>+Détail!H29</f>
        <v>16.350000000000001</v>
      </c>
      <c r="F29" s="118">
        <f>+Détail!L29</f>
        <v>0</v>
      </c>
      <c r="G29" s="118">
        <f>+Détail!M29</f>
        <v>0</v>
      </c>
      <c r="H29" s="119">
        <f>+Détail!O29</f>
        <v>269.94000000000017</v>
      </c>
    </row>
    <row r="30" spans="1:8" x14ac:dyDescent="0.2">
      <c r="A30" s="117">
        <f>+Détail!A30</f>
        <v>25</v>
      </c>
      <c r="B30" s="123">
        <f>+Détail!B30</f>
        <v>42884</v>
      </c>
      <c r="C30" s="120" t="str">
        <f>+Détail!C30</f>
        <v>Legallais - Facture n°7232501</v>
      </c>
      <c r="D30" s="118">
        <f>+Détail!G30</f>
        <v>0</v>
      </c>
      <c r="E30" s="118">
        <f>+Détail!H30</f>
        <v>13.82</v>
      </c>
      <c r="F30" s="118">
        <f>+Détail!L30</f>
        <v>0</v>
      </c>
      <c r="G30" s="118">
        <f>+Détail!M30</f>
        <v>0</v>
      </c>
      <c r="H30" s="119">
        <f>+Détail!O30</f>
        <v>256.12000000000018</v>
      </c>
    </row>
    <row r="31" spans="1:8" x14ac:dyDescent="0.2">
      <c r="A31" s="117">
        <f>+Détail!A31</f>
        <v>26</v>
      </c>
      <c r="B31" s="123">
        <f>+Détail!B31</f>
        <v>42886</v>
      </c>
      <c r="C31" s="120" t="str">
        <f>+Détail!C31</f>
        <v>Acompte-projet_SE-0417</v>
      </c>
      <c r="D31" s="118">
        <f>+Détail!G31</f>
        <v>367.2</v>
      </c>
      <c r="E31" s="118">
        <f>+Détail!H31</f>
        <v>0</v>
      </c>
      <c r="F31" s="118">
        <f>+Détail!L31</f>
        <v>0</v>
      </c>
      <c r="G31" s="118">
        <f>+Détail!M31</f>
        <v>0</v>
      </c>
      <c r="H31" s="119">
        <f>+Détail!O31</f>
        <v>623.32000000000016</v>
      </c>
    </row>
    <row r="32" spans="1:8" x14ac:dyDescent="0.2">
      <c r="A32" s="117">
        <f>+Détail!A32</f>
        <v>27</v>
      </c>
      <c r="B32" s="123">
        <f>+Détail!B32</f>
        <v>42887</v>
      </c>
      <c r="C32" s="120" t="str">
        <f>+Détail!C32</f>
        <v>Castorama  - Facture n°830217</v>
      </c>
      <c r="D32" s="118">
        <f>+Détail!G32</f>
        <v>0</v>
      </c>
      <c r="E32" s="118">
        <f>+Détail!H32</f>
        <v>33.9</v>
      </c>
      <c r="F32" s="118">
        <f>+Détail!L32</f>
        <v>0</v>
      </c>
      <c r="G32" s="118">
        <f>+Détail!M32</f>
        <v>0</v>
      </c>
      <c r="H32" s="119">
        <f>+Détail!O32</f>
        <v>589.42000000000019</v>
      </c>
    </row>
    <row r="33" spans="1:8" x14ac:dyDescent="0.2">
      <c r="A33" s="117">
        <f>+Détail!A33</f>
        <v>28</v>
      </c>
      <c r="B33" s="123">
        <f>+Détail!B33</f>
        <v>42877</v>
      </c>
      <c r="C33" s="120" t="str">
        <f>+Détail!C33</f>
        <v>Facture 24 - Sarl HBO</v>
      </c>
      <c r="D33" s="118">
        <f>+Détail!G33</f>
        <v>1377.92</v>
      </c>
      <c r="E33" s="118">
        <f>+Détail!H33</f>
        <v>0</v>
      </c>
      <c r="F33" s="118">
        <f>+Détail!L33</f>
        <v>0</v>
      </c>
      <c r="G33" s="118">
        <f>+Détail!M33</f>
        <v>0</v>
      </c>
      <c r="H33" s="119">
        <f>+Détail!O33</f>
        <v>1967.3400000000004</v>
      </c>
    </row>
    <row r="34" spans="1:8" x14ac:dyDescent="0.2">
      <c r="A34" s="117">
        <f>+Détail!A34</f>
        <v>29</v>
      </c>
      <c r="B34" s="123">
        <f>+Détail!B34</f>
        <v>42894</v>
      </c>
      <c r="C34" s="120" t="str">
        <f>+Détail!C34</f>
        <v>Free - Facture Mai</v>
      </c>
      <c r="D34" s="118">
        <f>+Détail!G34</f>
        <v>0</v>
      </c>
      <c r="E34" s="118">
        <f>+Détail!H34</f>
        <v>6.61</v>
      </c>
      <c r="F34" s="118">
        <f>+Détail!L34</f>
        <v>0</v>
      </c>
      <c r="G34" s="118">
        <f>+Détail!M34</f>
        <v>0</v>
      </c>
      <c r="H34" s="119">
        <f>+Détail!O34</f>
        <v>1960.7300000000005</v>
      </c>
    </row>
    <row r="35" spans="1:8" x14ac:dyDescent="0.2">
      <c r="A35" s="117">
        <f>+Détail!A35</f>
        <v>30</v>
      </c>
      <c r="B35" s="123">
        <f>+Détail!B35</f>
        <v>42902</v>
      </c>
      <c r="C35" s="120" t="str">
        <f>+Détail!C35</f>
        <v>Prélèvement URSSAF Avril</v>
      </c>
      <c r="D35" s="118">
        <f>+Détail!G35</f>
        <v>0</v>
      </c>
      <c r="E35" s="118">
        <f>+Détail!H35</f>
        <v>29</v>
      </c>
      <c r="F35" s="118">
        <f>+Détail!L35</f>
        <v>0</v>
      </c>
      <c r="G35" s="118">
        <f>+Détail!M35</f>
        <v>0</v>
      </c>
      <c r="H35" s="119">
        <f>+Détail!O35</f>
        <v>1931.7300000000005</v>
      </c>
    </row>
    <row r="36" spans="1:8" x14ac:dyDescent="0.2">
      <c r="A36" s="117">
        <f>+Détail!A36</f>
        <v>31</v>
      </c>
      <c r="B36" s="123">
        <f>+Détail!B36</f>
        <v>42919</v>
      </c>
      <c r="C36" s="120" t="str">
        <f>+Détail!C36</f>
        <v>Encaissement chèque</v>
      </c>
      <c r="D36" s="118">
        <f>+Détail!G36</f>
        <v>304.39999999999998</v>
      </c>
      <c r="E36" s="118">
        <f>+Détail!H36</f>
        <v>0</v>
      </c>
      <c r="F36" s="118">
        <f>+Détail!L36</f>
        <v>0</v>
      </c>
      <c r="G36" s="118">
        <f>+Détail!M36</f>
        <v>0</v>
      </c>
      <c r="H36" s="119">
        <f>+Détail!O36</f>
        <v>2236.13</v>
      </c>
    </row>
    <row r="37" spans="1:8" x14ac:dyDescent="0.2">
      <c r="A37" s="117">
        <f>+Détail!A37</f>
        <v>32</v>
      </c>
      <c r="B37" s="123">
        <f>+Détail!B37</f>
        <v>42921</v>
      </c>
      <c r="C37" s="120" t="str">
        <f>+Détail!C37</f>
        <v>Free - Facture Juin</v>
      </c>
      <c r="D37" s="118">
        <f>+Détail!G37</f>
        <v>0</v>
      </c>
      <c r="E37" s="118">
        <f>+Détail!H37</f>
        <v>2</v>
      </c>
      <c r="F37" s="118">
        <f>+Détail!L37</f>
        <v>0</v>
      </c>
      <c r="G37" s="118">
        <f>+Détail!M37</f>
        <v>0</v>
      </c>
      <c r="H37" s="119">
        <f>+Détail!O37</f>
        <v>2234.13</v>
      </c>
    </row>
    <row r="38" spans="1:8" x14ac:dyDescent="0.2">
      <c r="A38" s="117">
        <f>+Détail!A38</f>
        <v>33</v>
      </c>
      <c r="B38" s="123">
        <f>+Détail!B38</f>
        <v>42933</v>
      </c>
      <c r="C38" s="120" t="str">
        <f>+Détail!C38</f>
        <v>Dispano - Facture n°461C0003751810</v>
      </c>
      <c r="D38" s="118">
        <f>+Détail!G38</f>
        <v>0</v>
      </c>
      <c r="E38" s="118">
        <f>+Détail!H38</f>
        <v>364.14</v>
      </c>
      <c r="F38" s="118">
        <f>+Détail!L38</f>
        <v>0</v>
      </c>
      <c r="G38" s="118">
        <f>+Détail!M38</f>
        <v>0</v>
      </c>
      <c r="H38" s="119">
        <f>+Détail!O38</f>
        <v>1869.9900000000005</v>
      </c>
    </row>
    <row r="39" spans="1:8" x14ac:dyDescent="0.2">
      <c r="A39" s="117">
        <f>+Détail!A39</f>
        <v>34</v>
      </c>
      <c r="B39" s="123">
        <f>+Détail!B39</f>
        <v>42946</v>
      </c>
      <c r="C39" s="120" t="str">
        <f>+Détail!C39</f>
        <v xml:space="preserve">? </v>
      </c>
      <c r="D39" s="118">
        <f>+Détail!G39</f>
        <v>0</v>
      </c>
      <c r="E39" s="118">
        <f>+Détail!H39</f>
        <v>189.02</v>
      </c>
      <c r="F39" s="118">
        <f>+Détail!L39</f>
        <v>0</v>
      </c>
      <c r="G39" s="118">
        <f>+Détail!M39</f>
        <v>0</v>
      </c>
      <c r="H39" s="119">
        <f>+Détail!O39</f>
        <v>1680.9700000000005</v>
      </c>
    </row>
    <row r="40" spans="1:8" x14ac:dyDescent="0.2">
      <c r="A40" s="117">
        <f>+Détail!A40</f>
        <v>35</v>
      </c>
      <c r="B40" s="123">
        <f>+Détail!B40</f>
        <v>42948</v>
      </c>
      <c r="C40" s="120" t="str">
        <f>+Détail!C40</f>
        <v>SIAJE - Facture n°17S00510</v>
      </c>
      <c r="D40" s="118">
        <f>+Détail!G40</f>
        <v>0</v>
      </c>
      <c r="E40" s="118">
        <f>+Détail!H40</f>
        <v>90</v>
      </c>
      <c r="F40" s="118">
        <f>+Détail!L40</f>
        <v>0</v>
      </c>
      <c r="G40" s="118">
        <f>+Détail!M40</f>
        <v>0</v>
      </c>
      <c r="H40" s="119">
        <f>+Détail!O40</f>
        <v>1590.9700000000005</v>
      </c>
    </row>
    <row r="41" spans="1:8" x14ac:dyDescent="0.2">
      <c r="A41" s="117">
        <f>+Détail!A41</f>
        <v>36</v>
      </c>
      <c r="B41" s="123">
        <f>+Détail!B41</f>
        <v>0</v>
      </c>
      <c r="C41" s="120">
        <f>+Détail!C41</f>
        <v>0</v>
      </c>
      <c r="D41" s="118">
        <f>+Détail!G41</f>
        <v>0</v>
      </c>
      <c r="E41" s="118">
        <f>+Détail!H41</f>
        <v>0</v>
      </c>
      <c r="F41" s="118">
        <f>+Détail!L41</f>
        <v>0</v>
      </c>
      <c r="G41" s="118">
        <f>+Détail!M41</f>
        <v>0</v>
      </c>
      <c r="H41" s="119">
        <f>+Détail!O41</f>
        <v>1590.9700000000005</v>
      </c>
    </row>
    <row r="42" spans="1:8" x14ac:dyDescent="0.2">
      <c r="A42" s="117">
        <f>+Détail!A42</f>
        <v>37</v>
      </c>
      <c r="B42" s="123">
        <f>+Détail!B42</f>
        <v>0</v>
      </c>
      <c r="C42" s="120">
        <f>+Détail!C42</f>
        <v>0</v>
      </c>
      <c r="D42" s="118">
        <f>+Détail!G42</f>
        <v>0</v>
      </c>
      <c r="E42" s="118">
        <f>+Détail!H42</f>
        <v>0</v>
      </c>
      <c r="F42" s="118">
        <f>+Détail!L42</f>
        <v>0</v>
      </c>
      <c r="G42" s="118">
        <f>+Détail!M42</f>
        <v>0</v>
      </c>
      <c r="H42" s="119">
        <f>+Détail!O42</f>
        <v>1590.9700000000005</v>
      </c>
    </row>
    <row r="43" spans="1:8" x14ac:dyDescent="0.2">
      <c r="A43" s="117">
        <f>+Détail!A43</f>
        <v>38</v>
      </c>
      <c r="B43" s="123">
        <f>+Détail!B43</f>
        <v>0</v>
      </c>
      <c r="C43" s="120">
        <f>+Détail!C43</f>
        <v>0</v>
      </c>
      <c r="D43" s="118">
        <f>+Détail!G43</f>
        <v>0</v>
      </c>
      <c r="E43" s="118">
        <f>+Détail!H43</f>
        <v>0</v>
      </c>
      <c r="F43" s="118">
        <f>+Détail!L43</f>
        <v>0</v>
      </c>
      <c r="G43" s="118">
        <f>+Détail!M43</f>
        <v>0</v>
      </c>
      <c r="H43" s="119">
        <f>+Détail!O43</f>
        <v>1590.9700000000005</v>
      </c>
    </row>
    <row r="44" spans="1:8" x14ac:dyDescent="0.2">
      <c r="A44" s="117">
        <f>+Détail!A44</f>
        <v>39</v>
      </c>
      <c r="B44" s="123">
        <f>+Détail!B44</f>
        <v>0</v>
      </c>
      <c r="C44" s="120">
        <f>+Détail!C44</f>
        <v>0</v>
      </c>
      <c r="D44" s="118">
        <f>+Détail!G44</f>
        <v>0</v>
      </c>
      <c r="E44" s="118">
        <f>+Détail!H44</f>
        <v>0</v>
      </c>
      <c r="F44" s="118">
        <f>+Détail!L44</f>
        <v>0</v>
      </c>
      <c r="G44" s="118">
        <f>+Détail!M44</f>
        <v>0</v>
      </c>
      <c r="H44" s="119">
        <f>+Détail!O44</f>
        <v>1590.9700000000005</v>
      </c>
    </row>
    <row r="45" spans="1:8" x14ac:dyDescent="0.2">
      <c r="A45" s="117">
        <f>+Détail!A45</f>
        <v>40</v>
      </c>
      <c r="B45" s="123">
        <f>+Détail!B45</f>
        <v>0</v>
      </c>
      <c r="C45" s="120">
        <f>+Détail!C45</f>
        <v>0</v>
      </c>
      <c r="D45" s="118">
        <f>+Détail!G45</f>
        <v>0</v>
      </c>
      <c r="E45" s="118">
        <f>+Détail!H45</f>
        <v>0</v>
      </c>
      <c r="F45" s="118">
        <f>+Détail!L45</f>
        <v>0</v>
      </c>
      <c r="G45" s="118">
        <f>+Détail!M45</f>
        <v>0</v>
      </c>
      <c r="H45" s="119">
        <f>+Détail!O45</f>
        <v>1590.9700000000005</v>
      </c>
    </row>
    <row r="46" spans="1:8" x14ac:dyDescent="0.2">
      <c r="A46" s="117">
        <f>+Détail!A46</f>
        <v>41</v>
      </c>
      <c r="B46" s="123">
        <f>+Détail!B46</f>
        <v>0</v>
      </c>
      <c r="C46" s="120">
        <f>+Détail!C46</f>
        <v>0</v>
      </c>
      <c r="D46" s="118">
        <f>+Détail!G46</f>
        <v>0</v>
      </c>
      <c r="E46" s="118">
        <f>+Détail!H46</f>
        <v>0</v>
      </c>
      <c r="F46" s="118">
        <f>+Détail!L46</f>
        <v>0</v>
      </c>
      <c r="G46" s="118">
        <f>+Détail!M46</f>
        <v>0</v>
      </c>
      <c r="H46" s="119">
        <f>+Détail!O46</f>
        <v>1590.9700000000005</v>
      </c>
    </row>
    <row r="47" spans="1:8" x14ac:dyDescent="0.2">
      <c r="A47" s="117">
        <f>+Détail!A47</f>
        <v>42</v>
      </c>
      <c r="B47" s="123">
        <f>+Détail!B47</f>
        <v>0</v>
      </c>
      <c r="C47" s="120">
        <f>+Détail!C47</f>
        <v>0</v>
      </c>
      <c r="D47" s="118">
        <f>+Détail!G47</f>
        <v>0</v>
      </c>
      <c r="E47" s="118">
        <f>+Détail!H47</f>
        <v>0</v>
      </c>
      <c r="F47" s="118">
        <f>+Détail!L47</f>
        <v>0</v>
      </c>
      <c r="G47" s="118">
        <f>+Détail!M47</f>
        <v>0</v>
      </c>
      <c r="H47" s="119">
        <f>+Détail!O47</f>
        <v>1590.9700000000005</v>
      </c>
    </row>
    <row r="48" spans="1:8" x14ac:dyDescent="0.2">
      <c r="A48" s="117">
        <f>+Détail!A48</f>
        <v>43</v>
      </c>
      <c r="B48" s="123">
        <f>+Détail!B48</f>
        <v>0</v>
      </c>
      <c r="C48" s="120">
        <f>+Détail!C48</f>
        <v>0</v>
      </c>
      <c r="D48" s="118">
        <f>+Détail!G48</f>
        <v>0</v>
      </c>
      <c r="E48" s="118">
        <f>+Détail!H48</f>
        <v>0</v>
      </c>
      <c r="F48" s="118">
        <f>+Détail!L48</f>
        <v>0</v>
      </c>
      <c r="G48" s="118">
        <f>+Détail!M48</f>
        <v>0</v>
      </c>
      <c r="H48" s="119">
        <f>+Détail!O48</f>
        <v>1590.9700000000005</v>
      </c>
    </row>
    <row r="49" spans="1:8" x14ac:dyDescent="0.2">
      <c r="A49" s="117">
        <f>+Détail!A49</f>
        <v>44</v>
      </c>
      <c r="B49" s="123">
        <f>+Détail!B49</f>
        <v>0</v>
      </c>
      <c r="C49" s="120">
        <f>+Détail!C49</f>
        <v>0</v>
      </c>
      <c r="D49" s="118">
        <f>+Détail!G49</f>
        <v>0</v>
      </c>
      <c r="E49" s="118">
        <f>+Détail!H49</f>
        <v>0</v>
      </c>
      <c r="F49" s="118">
        <f>+Détail!L49</f>
        <v>0</v>
      </c>
      <c r="G49" s="118">
        <f>+Détail!M49</f>
        <v>0</v>
      </c>
      <c r="H49" s="119">
        <f>+Détail!O49</f>
        <v>1590.9700000000005</v>
      </c>
    </row>
    <row r="50" spans="1:8" x14ac:dyDescent="0.2">
      <c r="A50" s="117">
        <f>+Détail!A50</f>
        <v>45</v>
      </c>
      <c r="B50" s="123">
        <f>+Détail!B50</f>
        <v>0</v>
      </c>
      <c r="C50" s="120">
        <f>+Détail!C50</f>
        <v>0</v>
      </c>
      <c r="D50" s="118">
        <f>+Détail!G50</f>
        <v>0</v>
      </c>
      <c r="E50" s="118">
        <f>+Détail!H50</f>
        <v>0</v>
      </c>
      <c r="F50" s="118">
        <f>+Détail!L50</f>
        <v>0</v>
      </c>
      <c r="G50" s="118">
        <f>+Détail!M50</f>
        <v>0</v>
      </c>
      <c r="H50" s="119">
        <f>+Détail!O50</f>
        <v>1590.9700000000005</v>
      </c>
    </row>
    <row r="51" spans="1:8" x14ac:dyDescent="0.2">
      <c r="A51" s="117">
        <f>+Détail!A51</f>
        <v>46</v>
      </c>
      <c r="B51" s="123">
        <f>+Détail!B51</f>
        <v>0</v>
      </c>
      <c r="C51" s="120">
        <f>+Détail!C51</f>
        <v>0</v>
      </c>
      <c r="D51" s="118">
        <f>+Détail!G51</f>
        <v>0</v>
      </c>
      <c r="E51" s="118">
        <f>+Détail!H51</f>
        <v>0</v>
      </c>
      <c r="F51" s="118">
        <f>+Détail!L51</f>
        <v>0</v>
      </c>
      <c r="G51" s="118">
        <f>+Détail!M51</f>
        <v>0</v>
      </c>
      <c r="H51" s="119">
        <f>+Détail!O51</f>
        <v>1590.9700000000005</v>
      </c>
    </row>
    <row r="52" spans="1:8" x14ac:dyDescent="0.2">
      <c r="A52" s="117">
        <f>+Détail!A52</f>
        <v>47</v>
      </c>
      <c r="B52" s="123">
        <f>+Détail!B52</f>
        <v>0</v>
      </c>
      <c r="C52" s="120">
        <f>+Détail!C52</f>
        <v>0</v>
      </c>
      <c r="D52" s="118">
        <f>+Détail!G52</f>
        <v>0</v>
      </c>
      <c r="E52" s="118">
        <f>+Détail!H52</f>
        <v>0</v>
      </c>
      <c r="F52" s="118">
        <f>+Détail!L52</f>
        <v>0</v>
      </c>
      <c r="G52" s="118">
        <f>+Détail!M52</f>
        <v>0</v>
      </c>
      <c r="H52" s="119">
        <f>+Détail!O52</f>
        <v>1590.9700000000005</v>
      </c>
    </row>
    <row r="53" spans="1:8" x14ac:dyDescent="0.2">
      <c r="A53" s="117">
        <f>+Détail!A53</f>
        <v>48</v>
      </c>
      <c r="B53" s="123">
        <f>+Détail!B53</f>
        <v>0</v>
      </c>
      <c r="C53" s="120">
        <f>+Détail!C53</f>
        <v>0</v>
      </c>
      <c r="D53" s="118">
        <f>+Détail!G53</f>
        <v>0</v>
      </c>
      <c r="E53" s="118">
        <f>+Détail!H53</f>
        <v>0</v>
      </c>
      <c r="F53" s="118">
        <f>+Détail!L53</f>
        <v>0</v>
      </c>
      <c r="G53" s="118">
        <f>+Détail!M53</f>
        <v>0</v>
      </c>
      <c r="H53" s="119">
        <f>+Détail!O53</f>
        <v>1590.9700000000005</v>
      </c>
    </row>
    <row r="54" spans="1:8" x14ac:dyDescent="0.2">
      <c r="A54" s="117">
        <f>+Détail!A54</f>
        <v>49</v>
      </c>
      <c r="B54" s="123">
        <f>+Détail!B54</f>
        <v>0</v>
      </c>
      <c r="C54" s="120">
        <f>+Détail!C54</f>
        <v>0</v>
      </c>
      <c r="D54" s="118">
        <f>+Détail!G54</f>
        <v>0</v>
      </c>
      <c r="E54" s="118">
        <f>+Détail!H54</f>
        <v>0</v>
      </c>
      <c r="F54" s="118">
        <f>+Détail!L54</f>
        <v>0</v>
      </c>
      <c r="G54" s="118">
        <f>+Détail!M54</f>
        <v>0</v>
      </c>
      <c r="H54" s="119">
        <f>+Détail!O54</f>
        <v>1590.9700000000005</v>
      </c>
    </row>
    <row r="55" spans="1:8" x14ac:dyDescent="0.2">
      <c r="A55" s="117">
        <f>+Détail!A55</f>
        <v>50</v>
      </c>
      <c r="B55" s="123">
        <f>+Détail!B55</f>
        <v>0</v>
      </c>
      <c r="C55" s="120">
        <f>+Détail!C55</f>
        <v>0</v>
      </c>
      <c r="D55" s="118">
        <f>+Détail!G55</f>
        <v>0</v>
      </c>
      <c r="E55" s="118">
        <f>+Détail!H55</f>
        <v>0</v>
      </c>
      <c r="F55" s="118">
        <f>+Détail!L55</f>
        <v>0</v>
      </c>
      <c r="G55" s="118">
        <f>+Détail!M55</f>
        <v>0</v>
      </c>
      <c r="H55" s="119">
        <f>+Détail!O55</f>
        <v>1590.9700000000005</v>
      </c>
    </row>
    <row r="56" spans="1:8" x14ac:dyDescent="0.2">
      <c r="A56" s="117">
        <f>+Détail!A56</f>
        <v>51</v>
      </c>
      <c r="B56" s="123">
        <f>+Détail!B56</f>
        <v>0</v>
      </c>
      <c r="C56" s="120">
        <f>+Détail!C56</f>
        <v>0</v>
      </c>
      <c r="D56" s="118">
        <f>+Détail!G56</f>
        <v>0</v>
      </c>
      <c r="E56" s="118">
        <f>+Détail!H56</f>
        <v>0</v>
      </c>
      <c r="F56" s="118">
        <f>+Détail!L56</f>
        <v>0</v>
      </c>
      <c r="G56" s="118">
        <f>+Détail!M56</f>
        <v>0</v>
      </c>
      <c r="H56" s="119">
        <f>+Détail!O56</f>
        <v>1590.9700000000005</v>
      </c>
    </row>
    <row r="57" spans="1:8" x14ac:dyDescent="0.2">
      <c r="A57" s="117">
        <f>+Détail!A57</f>
        <v>52</v>
      </c>
      <c r="B57" s="123">
        <f>+Détail!B57</f>
        <v>0</v>
      </c>
      <c r="C57" s="120">
        <f>+Détail!C57</f>
        <v>0</v>
      </c>
      <c r="D57" s="118">
        <f>+Détail!G57</f>
        <v>0</v>
      </c>
      <c r="E57" s="118">
        <f>+Détail!H57</f>
        <v>0</v>
      </c>
      <c r="F57" s="118">
        <f>+Détail!L57</f>
        <v>0</v>
      </c>
      <c r="G57" s="118">
        <f>+Détail!M57</f>
        <v>0</v>
      </c>
      <c r="H57" s="119">
        <f>+Détail!O57</f>
        <v>1590.9700000000005</v>
      </c>
    </row>
    <row r="58" spans="1:8" x14ac:dyDescent="0.2">
      <c r="A58" s="117">
        <f>+Détail!A58</f>
        <v>53</v>
      </c>
      <c r="B58" s="123">
        <f>+Détail!B58</f>
        <v>0</v>
      </c>
      <c r="C58" s="120">
        <f>+Détail!C58</f>
        <v>0</v>
      </c>
      <c r="D58" s="118">
        <f>+Détail!G58</f>
        <v>0</v>
      </c>
      <c r="E58" s="118">
        <f>+Détail!H58</f>
        <v>0</v>
      </c>
      <c r="F58" s="118">
        <f>+Détail!L58</f>
        <v>0</v>
      </c>
      <c r="G58" s="118">
        <f>+Détail!M58</f>
        <v>0</v>
      </c>
      <c r="H58" s="119">
        <f>+Détail!O58</f>
        <v>1590.9700000000005</v>
      </c>
    </row>
    <row r="59" spans="1:8" x14ac:dyDescent="0.2">
      <c r="A59" s="117">
        <f>+Détail!A59</f>
        <v>54</v>
      </c>
      <c r="B59" s="123">
        <f>+Détail!B59</f>
        <v>0</v>
      </c>
      <c r="C59" s="120">
        <f>+Détail!C59</f>
        <v>0</v>
      </c>
      <c r="D59" s="118">
        <f>+Détail!G59</f>
        <v>0</v>
      </c>
      <c r="E59" s="118">
        <f>+Détail!H59</f>
        <v>0</v>
      </c>
      <c r="F59" s="118">
        <f>+Détail!L59</f>
        <v>0</v>
      </c>
      <c r="G59" s="118">
        <f>+Détail!M59</f>
        <v>0</v>
      </c>
      <c r="H59" s="119">
        <f>+Détail!O59</f>
        <v>1590.9700000000005</v>
      </c>
    </row>
    <row r="60" spans="1:8" x14ac:dyDescent="0.2">
      <c r="A60" s="117">
        <f>+Détail!A60</f>
        <v>55</v>
      </c>
      <c r="B60" s="123">
        <f>+Détail!B60</f>
        <v>0</v>
      </c>
      <c r="C60" s="120">
        <f>+Détail!C60</f>
        <v>0</v>
      </c>
      <c r="D60" s="118">
        <f>+Détail!G60</f>
        <v>0</v>
      </c>
      <c r="E60" s="118">
        <f>+Détail!H60</f>
        <v>0</v>
      </c>
      <c r="F60" s="118">
        <f>+Détail!L60</f>
        <v>0</v>
      </c>
      <c r="G60" s="118">
        <f>+Détail!M60</f>
        <v>0</v>
      </c>
      <c r="H60" s="119">
        <f>+Détail!O60</f>
        <v>1590.9700000000005</v>
      </c>
    </row>
    <row r="61" spans="1:8" x14ac:dyDescent="0.2">
      <c r="A61" s="117">
        <f>+Détail!A61</f>
        <v>56</v>
      </c>
      <c r="B61" s="123">
        <f>+Détail!B61</f>
        <v>0</v>
      </c>
      <c r="C61" s="120">
        <f>+Détail!C61</f>
        <v>0</v>
      </c>
      <c r="D61" s="118">
        <f>+Détail!G61</f>
        <v>0</v>
      </c>
      <c r="E61" s="118">
        <f>+Détail!H61</f>
        <v>0</v>
      </c>
      <c r="F61" s="118">
        <f>+Détail!L61</f>
        <v>0</v>
      </c>
      <c r="G61" s="118">
        <f>+Détail!M61</f>
        <v>0</v>
      </c>
      <c r="H61" s="119">
        <f>+Détail!O61</f>
        <v>1590.9700000000005</v>
      </c>
    </row>
    <row r="62" spans="1:8" x14ac:dyDescent="0.2">
      <c r="A62" s="117">
        <f>+Détail!A62</f>
        <v>57</v>
      </c>
      <c r="B62" s="123">
        <f>+Détail!B62</f>
        <v>0</v>
      </c>
      <c r="C62" s="120">
        <f>+Détail!C62</f>
        <v>0</v>
      </c>
      <c r="D62" s="118">
        <f>+Détail!G62</f>
        <v>0</v>
      </c>
      <c r="E62" s="118">
        <f>+Détail!H62</f>
        <v>0</v>
      </c>
      <c r="F62" s="118">
        <f>+Détail!L62</f>
        <v>0</v>
      </c>
      <c r="G62" s="118">
        <f>+Détail!M62</f>
        <v>0</v>
      </c>
      <c r="H62" s="119">
        <f>+Détail!O62</f>
        <v>1590.9700000000005</v>
      </c>
    </row>
    <row r="63" spans="1:8" x14ac:dyDescent="0.2">
      <c r="A63" s="117">
        <f>+Détail!A63</f>
        <v>58</v>
      </c>
      <c r="B63" s="123">
        <f>+Détail!B63</f>
        <v>0</v>
      </c>
      <c r="C63" s="120">
        <f>+Détail!C63</f>
        <v>0</v>
      </c>
      <c r="D63" s="118">
        <f>+Détail!G63</f>
        <v>0</v>
      </c>
      <c r="E63" s="118">
        <f>+Détail!H63</f>
        <v>0</v>
      </c>
      <c r="F63" s="118">
        <f>+Détail!L63</f>
        <v>0</v>
      </c>
      <c r="G63" s="118">
        <f>+Détail!M63</f>
        <v>0</v>
      </c>
      <c r="H63" s="119">
        <f>+Détail!O63</f>
        <v>1590.9700000000005</v>
      </c>
    </row>
    <row r="64" spans="1:8" x14ac:dyDescent="0.2">
      <c r="A64" s="117">
        <f>+Détail!A64</f>
        <v>59</v>
      </c>
      <c r="B64" s="123">
        <f>+Détail!B64</f>
        <v>0</v>
      </c>
      <c r="C64" s="120">
        <f>+Détail!C64</f>
        <v>0</v>
      </c>
      <c r="D64" s="118">
        <f>+Détail!G64</f>
        <v>0</v>
      </c>
      <c r="E64" s="118">
        <f>+Détail!H64</f>
        <v>0</v>
      </c>
      <c r="F64" s="118">
        <f>+Détail!L64</f>
        <v>0</v>
      </c>
      <c r="G64" s="118">
        <f>+Détail!M64</f>
        <v>0</v>
      </c>
      <c r="H64" s="119">
        <f>+Détail!O64</f>
        <v>1590.9700000000005</v>
      </c>
    </row>
    <row r="65" spans="1:8" x14ac:dyDescent="0.2">
      <c r="A65" s="117">
        <f>+Détail!A65</f>
        <v>60</v>
      </c>
      <c r="B65" s="123">
        <f>+Détail!B65</f>
        <v>0</v>
      </c>
      <c r="C65" s="120">
        <f>+Détail!C65</f>
        <v>0</v>
      </c>
      <c r="D65" s="118">
        <f>+Détail!G65</f>
        <v>0</v>
      </c>
      <c r="E65" s="118">
        <f>+Détail!H65</f>
        <v>0</v>
      </c>
      <c r="F65" s="118">
        <f>+Détail!L65</f>
        <v>0</v>
      </c>
      <c r="G65" s="118">
        <f>+Détail!M65</f>
        <v>0</v>
      </c>
      <c r="H65" s="119">
        <f>+Détail!O65</f>
        <v>1590.9700000000005</v>
      </c>
    </row>
    <row r="66" spans="1:8" x14ac:dyDescent="0.2">
      <c r="A66" s="117">
        <f>+Détail!A66</f>
        <v>61</v>
      </c>
      <c r="B66" s="123">
        <f>+Détail!B66</f>
        <v>0</v>
      </c>
      <c r="C66" s="120">
        <f>+Détail!C66</f>
        <v>0</v>
      </c>
      <c r="D66" s="118">
        <f>+Détail!G66</f>
        <v>0</v>
      </c>
      <c r="E66" s="118">
        <f>+Détail!H66</f>
        <v>0</v>
      </c>
      <c r="F66" s="118">
        <f>+Détail!L66</f>
        <v>0</v>
      </c>
      <c r="G66" s="118">
        <f>+Détail!M66</f>
        <v>0</v>
      </c>
      <c r="H66" s="119">
        <f>+Détail!O66</f>
        <v>1590.9700000000005</v>
      </c>
    </row>
    <row r="67" spans="1:8" x14ac:dyDescent="0.2">
      <c r="A67" s="117">
        <f>+Détail!A67</f>
        <v>62</v>
      </c>
      <c r="B67" s="123">
        <f>+Détail!B67</f>
        <v>0</v>
      </c>
      <c r="C67" s="120">
        <f>+Détail!C67</f>
        <v>0</v>
      </c>
      <c r="D67" s="118">
        <f>+Détail!G67</f>
        <v>0</v>
      </c>
      <c r="E67" s="118">
        <f>+Détail!H67</f>
        <v>0</v>
      </c>
      <c r="F67" s="118">
        <f>+Détail!L67</f>
        <v>0</v>
      </c>
      <c r="G67" s="118">
        <f>+Détail!M67</f>
        <v>0</v>
      </c>
      <c r="H67" s="119">
        <f>+Détail!O67</f>
        <v>1590.9700000000005</v>
      </c>
    </row>
    <row r="68" spans="1:8" x14ac:dyDescent="0.2">
      <c r="A68" s="117">
        <f>+Détail!A68</f>
        <v>63</v>
      </c>
      <c r="B68" s="123">
        <f>+Détail!B68</f>
        <v>0</v>
      </c>
      <c r="C68" s="120">
        <f>+Détail!C68</f>
        <v>0</v>
      </c>
      <c r="D68" s="118">
        <f>+Détail!G68</f>
        <v>0</v>
      </c>
      <c r="E68" s="118">
        <f>+Détail!H68</f>
        <v>0</v>
      </c>
      <c r="F68" s="118">
        <f>+Détail!L68</f>
        <v>0</v>
      </c>
      <c r="G68" s="118">
        <f>+Détail!M68</f>
        <v>0</v>
      </c>
      <c r="H68" s="119">
        <f>+Détail!O68</f>
        <v>1590.9700000000005</v>
      </c>
    </row>
    <row r="69" spans="1:8" x14ac:dyDescent="0.2">
      <c r="A69" s="117">
        <f>+Détail!A69</f>
        <v>64</v>
      </c>
      <c r="B69" s="123">
        <f>+Détail!B69</f>
        <v>0</v>
      </c>
      <c r="C69" s="120">
        <f>+Détail!C69</f>
        <v>0</v>
      </c>
      <c r="D69" s="118">
        <f>+Détail!G69</f>
        <v>0</v>
      </c>
      <c r="E69" s="118">
        <f>+Détail!H69</f>
        <v>0</v>
      </c>
      <c r="F69" s="118">
        <f>+Détail!L69</f>
        <v>0</v>
      </c>
      <c r="G69" s="118">
        <f>+Détail!M69</f>
        <v>0</v>
      </c>
      <c r="H69" s="119">
        <f>+Détail!O69</f>
        <v>1590.9700000000005</v>
      </c>
    </row>
    <row r="70" spans="1:8" x14ac:dyDescent="0.2">
      <c r="A70" s="117">
        <f>+Détail!A70</f>
        <v>65</v>
      </c>
      <c r="B70" s="123">
        <f>+Détail!B70</f>
        <v>0</v>
      </c>
      <c r="C70" s="120">
        <f>+Détail!C70</f>
        <v>0</v>
      </c>
      <c r="D70" s="118">
        <f>+Détail!G70</f>
        <v>0</v>
      </c>
      <c r="E70" s="118">
        <f>+Détail!H70</f>
        <v>0</v>
      </c>
      <c r="F70" s="118">
        <f>+Détail!L70</f>
        <v>0</v>
      </c>
      <c r="G70" s="118">
        <f>+Détail!M70</f>
        <v>0</v>
      </c>
      <c r="H70" s="119">
        <f>+Détail!O70</f>
        <v>1590.9700000000005</v>
      </c>
    </row>
    <row r="71" spans="1:8" x14ac:dyDescent="0.2">
      <c r="A71" s="117">
        <f>+Détail!A71</f>
        <v>66</v>
      </c>
      <c r="B71" s="123">
        <f>+Détail!B71</f>
        <v>0</v>
      </c>
      <c r="C71" s="120">
        <f>+Détail!C71</f>
        <v>0</v>
      </c>
      <c r="D71" s="118">
        <f>+Détail!G71</f>
        <v>0</v>
      </c>
      <c r="E71" s="118">
        <f>+Détail!H71</f>
        <v>0</v>
      </c>
      <c r="F71" s="118">
        <f>+Détail!L71</f>
        <v>0</v>
      </c>
      <c r="G71" s="118">
        <f>+Détail!M71</f>
        <v>0</v>
      </c>
      <c r="H71" s="119">
        <f>+Détail!O71</f>
        <v>1590.9700000000005</v>
      </c>
    </row>
    <row r="72" spans="1:8" x14ac:dyDescent="0.2">
      <c r="A72" s="117">
        <f>+Détail!A72</f>
        <v>67</v>
      </c>
      <c r="B72" s="123">
        <f>+Détail!B72</f>
        <v>0</v>
      </c>
      <c r="C72" s="120">
        <f>+Détail!C72</f>
        <v>0</v>
      </c>
      <c r="D72" s="118">
        <f>+Détail!G72</f>
        <v>0</v>
      </c>
      <c r="E72" s="118">
        <f>+Détail!H72</f>
        <v>0</v>
      </c>
      <c r="F72" s="118">
        <f>+Détail!L72</f>
        <v>0</v>
      </c>
      <c r="G72" s="118">
        <f>+Détail!M72</f>
        <v>0</v>
      </c>
      <c r="H72" s="119">
        <f>+Détail!O72</f>
        <v>1590.9700000000005</v>
      </c>
    </row>
    <row r="73" spans="1:8" x14ac:dyDescent="0.2">
      <c r="A73" s="117">
        <f>+Détail!A73</f>
        <v>68</v>
      </c>
      <c r="B73" s="123">
        <f>+Détail!B73</f>
        <v>0</v>
      </c>
      <c r="C73" s="120">
        <f>+Détail!C73</f>
        <v>0</v>
      </c>
      <c r="D73" s="118">
        <f>+Détail!G73</f>
        <v>0</v>
      </c>
      <c r="E73" s="118">
        <f>+Détail!H73</f>
        <v>0</v>
      </c>
      <c r="F73" s="118">
        <f>+Détail!L73</f>
        <v>0</v>
      </c>
      <c r="G73" s="118">
        <f>+Détail!M73</f>
        <v>0</v>
      </c>
      <c r="H73" s="119">
        <f>+Détail!O73</f>
        <v>1590.9700000000005</v>
      </c>
    </row>
    <row r="74" spans="1:8" x14ac:dyDescent="0.2">
      <c r="A74" s="117">
        <f>+Détail!A74</f>
        <v>69</v>
      </c>
      <c r="B74" s="123">
        <f>+Détail!B74</f>
        <v>0</v>
      </c>
      <c r="C74" s="120">
        <f>+Détail!C74</f>
        <v>0</v>
      </c>
      <c r="D74" s="118">
        <f>+Détail!G74</f>
        <v>0</v>
      </c>
      <c r="E74" s="118">
        <f>+Détail!H74</f>
        <v>0</v>
      </c>
      <c r="F74" s="118">
        <f>+Détail!L74</f>
        <v>0</v>
      </c>
      <c r="G74" s="118">
        <f>+Détail!M74</f>
        <v>0</v>
      </c>
      <c r="H74" s="119">
        <f>+Détail!O74</f>
        <v>1590.9700000000005</v>
      </c>
    </row>
    <row r="75" spans="1:8" x14ac:dyDescent="0.2">
      <c r="A75" s="117">
        <f>+Détail!A75</f>
        <v>70</v>
      </c>
      <c r="B75" s="123">
        <f>+Détail!B75</f>
        <v>0</v>
      </c>
      <c r="C75" s="120">
        <f>+Détail!C75</f>
        <v>0</v>
      </c>
      <c r="D75" s="118">
        <f>+Détail!G75</f>
        <v>0</v>
      </c>
      <c r="E75" s="118">
        <f>+Détail!H75</f>
        <v>0</v>
      </c>
      <c r="F75" s="118">
        <f>+Détail!L75</f>
        <v>0</v>
      </c>
      <c r="G75" s="118">
        <f>+Détail!M75</f>
        <v>0</v>
      </c>
      <c r="H75" s="119">
        <f>+Détail!O75</f>
        <v>1590.9700000000005</v>
      </c>
    </row>
    <row r="76" spans="1:8" x14ac:dyDescent="0.2">
      <c r="A76" s="117">
        <f>+Détail!A76</f>
        <v>71</v>
      </c>
      <c r="B76" s="123">
        <f>+Détail!B76</f>
        <v>0</v>
      </c>
      <c r="C76" s="120">
        <f>+Détail!C76</f>
        <v>0</v>
      </c>
      <c r="D76" s="118">
        <f>+Détail!G76</f>
        <v>0</v>
      </c>
      <c r="E76" s="118">
        <f>+Détail!H76</f>
        <v>0</v>
      </c>
      <c r="F76" s="118">
        <f>+Détail!L76</f>
        <v>0</v>
      </c>
      <c r="G76" s="118">
        <f>+Détail!M76</f>
        <v>0</v>
      </c>
      <c r="H76" s="119">
        <f>+Détail!O76</f>
        <v>1590.9700000000005</v>
      </c>
    </row>
    <row r="77" spans="1:8" x14ac:dyDescent="0.2">
      <c r="A77" s="117">
        <f>+Détail!A77</f>
        <v>72</v>
      </c>
      <c r="B77" s="123">
        <f>+Détail!B77</f>
        <v>0</v>
      </c>
      <c r="C77" s="120">
        <f>+Détail!C77</f>
        <v>0</v>
      </c>
      <c r="D77" s="118">
        <f>+Détail!G77</f>
        <v>0</v>
      </c>
      <c r="E77" s="118">
        <f>+Détail!H77</f>
        <v>0</v>
      </c>
      <c r="F77" s="118">
        <f>+Détail!L77</f>
        <v>0</v>
      </c>
      <c r="G77" s="118">
        <f>+Détail!M77</f>
        <v>0</v>
      </c>
      <c r="H77" s="119">
        <f>+Détail!O77</f>
        <v>1590.9700000000005</v>
      </c>
    </row>
    <row r="78" spans="1:8" x14ac:dyDescent="0.2">
      <c r="A78" s="117">
        <f>+Détail!A78</f>
        <v>73</v>
      </c>
      <c r="B78" s="123">
        <f>+Détail!B78</f>
        <v>0</v>
      </c>
      <c r="C78" s="120">
        <f>+Détail!C78</f>
        <v>0</v>
      </c>
      <c r="D78" s="118">
        <f>+Détail!G78</f>
        <v>0</v>
      </c>
      <c r="E78" s="118">
        <f>+Détail!H78</f>
        <v>0</v>
      </c>
      <c r="F78" s="118">
        <f>+Détail!L78</f>
        <v>0</v>
      </c>
      <c r="G78" s="118">
        <f>+Détail!M78</f>
        <v>0</v>
      </c>
      <c r="H78" s="119">
        <f>+Détail!O78</f>
        <v>1590.9700000000005</v>
      </c>
    </row>
    <row r="79" spans="1:8" x14ac:dyDescent="0.2">
      <c r="A79" s="117">
        <f>+Détail!A79</f>
        <v>74</v>
      </c>
      <c r="B79" s="123">
        <f>+Détail!B79</f>
        <v>0</v>
      </c>
      <c r="C79" s="120">
        <f>+Détail!C79</f>
        <v>0</v>
      </c>
      <c r="D79" s="118">
        <f>+Détail!G79</f>
        <v>0</v>
      </c>
      <c r="E79" s="118">
        <f>+Détail!H79</f>
        <v>0</v>
      </c>
      <c r="F79" s="118">
        <f>+Détail!L79</f>
        <v>0</v>
      </c>
      <c r="G79" s="118">
        <f>+Détail!M79</f>
        <v>0</v>
      </c>
      <c r="H79" s="119">
        <f>+Détail!O79</f>
        <v>1590.9700000000005</v>
      </c>
    </row>
    <row r="80" spans="1:8" x14ac:dyDescent="0.2">
      <c r="A80" s="117">
        <f>+Détail!A80</f>
        <v>75</v>
      </c>
      <c r="B80" s="123">
        <f>+Détail!B80</f>
        <v>0</v>
      </c>
      <c r="C80" s="120">
        <f>+Détail!C80</f>
        <v>0</v>
      </c>
      <c r="D80" s="118">
        <f>+Détail!G80</f>
        <v>0</v>
      </c>
      <c r="E80" s="118">
        <f>+Détail!H80</f>
        <v>0</v>
      </c>
      <c r="F80" s="118">
        <f>+Détail!L80</f>
        <v>0</v>
      </c>
      <c r="G80" s="118">
        <f>+Détail!M80</f>
        <v>0</v>
      </c>
      <c r="H80" s="119">
        <f>+Détail!O80</f>
        <v>1590.9700000000005</v>
      </c>
    </row>
    <row r="81" spans="1:8" x14ac:dyDescent="0.2">
      <c r="A81" s="117">
        <f>+Détail!A81</f>
        <v>76</v>
      </c>
      <c r="B81" s="123">
        <f>+Détail!B81</f>
        <v>0</v>
      </c>
      <c r="C81" s="120">
        <f>+Détail!C81</f>
        <v>0</v>
      </c>
      <c r="D81" s="118">
        <f>+Détail!G81</f>
        <v>0</v>
      </c>
      <c r="E81" s="118">
        <f>+Détail!H81</f>
        <v>0</v>
      </c>
      <c r="F81" s="118">
        <f>+Détail!L81</f>
        <v>0</v>
      </c>
      <c r="G81" s="118">
        <f>+Détail!M81</f>
        <v>0</v>
      </c>
      <c r="H81" s="119">
        <f>+Détail!O81</f>
        <v>1590.9700000000005</v>
      </c>
    </row>
    <row r="82" spans="1:8" x14ac:dyDescent="0.2">
      <c r="A82" s="117">
        <f>+Détail!A82</f>
        <v>77</v>
      </c>
      <c r="B82" s="123">
        <f>+Détail!B82</f>
        <v>0</v>
      </c>
      <c r="C82" s="120">
        <f>+Détail!C82</f>
        <v>0</v>
      </c>
      <c r="D82" s="118">
        <f>+Détail!G82</f>
        <v>0</v>
      </c>
      <c r="E82" s="118">
        <f>+Détail!H82</f>
        <v>0</v>
      </c>
      <c r="F82" s="118">
        <f>+Détail!L82</f>
        <v>0</v>
      </c>
      <c r="G82" s="118">
        <f>+Détail!M82</f>
        <v>0</v>
      </c>
      <c r="H82" s="119">
        <f>+Détail!O82</f>
        <v>1590.9700000000005</v>
      </c>
    </row>
    <row r="83" spans="1:8" x14ac:dyDescent="0.2">
      <c r="A83" s="117">
        <f>+Détail!A83</f>
        <v>78</v>
      </c>
      <c r="B83" s="123">
        <f>+Détail!B83</f>
        <v>0</v>
      </c>
      <c r="C83" s="120">
        <f>+Détail!C83</f>
        <v>0</v>
      </c>
      <c r="D83" s="118">
        <f>+Détail!G83</f>
        <v>0</v>
      </c>
      <c r="E83" s="118">
        <f>+Détail!H83</f>
        <v>0</v>
      </c>
      <c r="F83" s="118">
        <f>+Détail!L83</f>
        <v>0</v>
      </c>
      <c r="G83" s="118">
        <f>+Détail!M83</f>
        <v>0</v>
      </c>
      <c r="H83" s="119">
        <f>+Détail!O83</f>
        <v>1590.9700000000005</v>
      </c>
    </row>
    <row r="84" spans="1:8" x14ac:dyDescent="0.2">
      <c r="A84" s="117">
        <f>+Détail!A84</f>
        <v>79</v>
      </c>
      <c r="B84" s="123">
        <f>+Détail!B84</f>
        <v>0</v>
      </c>
      <c r="C84" s="120">
        <f>+Détail!C84</f>
        <v>0</v>
      </c>
      <c r="D84" s="118">
        <f>+Détail!G84</f>
        <v>0</v>
      </c>
      <c r="E84" s="118">
        <f>+Détail!H84</f>
        <v>0</v>
      </c>
      <c r="F84" s="118">
        <f>+Détail!L84</f>
        <v>0</v>
      </c>
      <c r="G84" s="118">
        <f>+Détail!M84</f>
        <v>0</v>
      </c>
      <c r="H84" s="119">
        <f>+Détail!O84</f>
        <v>1590.9700000000005</v>
      </c>
    </row>
    <row r="85" spans="1:8" x14ac:dyDescent="0.2">
      <c r="A85" s="117">
        <f>+Détail!A85</f>
        <v>80</v>
      </c>
      <c r="B85" s="123">
        <f>+Détail!B85</f>
        <v>0</v>
      </c>
      <c r="C85" s="120">
        <f>+Détail!C85</f>
        <v>0</v>
      </c>
      <c r="D85" s="118">
        <f>+Détail!G85</f>
        <v>0</v>
      </c>
      <c r="E85" s="118">
        <f>+Détail!H85</f>
        <v>0</v>
      </c>
      <c r="F85" s="118">
        <f>+Détail!L85</f>
        <v>0</v>
      </c>
      <c r="G85" s="118">
        <f>+Détail!M85</f>
        <v>0</v>
      </c>
      <c r="H85" s="119">
        <f>+Détail!O85</f>
        <v>1590.9700000000005</v>
      </c>
    </row>
    <row r="86" spans="1:8" x14ac:dyDescent="0.2">
      <c r="A86" s="117">
        <f>+Détail!A86</f>
        <v>81</v>
      </c>
      <c r="B86" s="123">
        <f>+Détail!B86</f>
        <v>0</v>
      </c>
      <c r="C86" s="120">
        <f>+Détail!C86</f>
        <v>0</v>
      </c>
      <c r="D86" s="118">
        <f>+Détail!G86</f>
        <v>0</v>
      </c>
      <c r="E86" s="118">
        <f>+Détail!H86</f>
        <v>0</v>
      </c>
      <c r="F86" s="118">
        <f>+Détail!L86</f>
        <v>0</v>
      </c>
      <c r="G86" s="118">
        <f>+Détail!M86</f>
        <v>0</v>
      </c>
      <c r="H86" s="119">
        <f>+Détail!O86</f>
        <v>1590.9700000000005</v>
      </c>
    </row>
    <row r="87" spans="1:8" x14ac:dyDescent="0.2">
      <c r="A87" s="117">
        <f>+Détail!A87</f>
        <v>82</v>
      </c>
      <c r="B87" s="123">
        <f>+Détail!B87</f>
        <v>0</v>
      </c>
      <c r="C87" s="120">
        <f>+Détail!C87</f>
        <v>0</v>
      </c>
      <c r="D87" s="118">
        <f>+Détail!G87</f>
        <v>0</v>
      </c>
      <c r="E87" s="118">
        <f>+Détail!H87</f>
        <v>0</v>
      </c>
      <c r="F87" s="118">
        <f>+Détail!L87</f>
        <v>0</v>
      </c>
      <c r="G87" s="118">
        <f>+Détail!M87</f>
        <v>0</v>
      </c>
      <c r="H87" s="119">
        <f>+Détail!O87</f>
        <v>1590.9700000000005</v>
      </c>
    </row>
    <row r="88" spans="1:8" x14ac:dyDescent="0.2">
      <c r="A88" s="117">
        <f>+Détail!A88</f>
        <v>83</v>
      </c>
      <c r="B88" s="123">
        <f>+Détail!B88</f>
        <v>0</v>
      </c>
      <c r="C88" s="120">
        <f>+Détail!C88</f>
        <v>0</v>
      </c>
      <c r="D88" s="118">
        <f>+Détail!G88</f>
        <v>0</v>
      </c>
      <c r="E88" s="118">
        <f>+Détail!H88</f>
        <v>0</v>
      </c>
      <c r="F88" s="118">
        <f>+Détail!L88</f>
        <v>0</v>
      </c>
      <c r="G88" s="118">
        <f>+Détail!M88</f>
        <v>0</v>
      </c>
      <c r="H88" s="119">
        <f>+Détail!O88</f>
        <v>1590.9700000000005</v>
      </c>
    </row>
    <row r="89" spans="1:8" x14ac:dyDescent="0.2">
      <c r="A89" s="117">
        <f>+Détail!A89</f>
        <v>84</v>
      </c>
      <c r="B89" s="123">
        <f>+Détail!B89</f>
        <v>0</v>
      </c>
      <c r="C89" s="120">
        <f>+Détail!C89</f>
        <v>0</v>
      </c>
      <c r="D89" s="118">
        <f>+Détail!G89</f>
        <v>0</v>
      </c>
      <c r="E89" s="118">
        <f>+Détail!H89</f>
        <v>0</v>
      </c>
      <c r="F89" s="118">
        <f>+Détail!L89</f>
        <v>0</v>
      </c>
      <c r="G89" s="118">
        <f>+Détail!M89</f>
        <v>0</v>
      </c>
      <c r="H89" s="119">
        <f>+Détail!O89</f>
        <v>1590.9700000000005</v>
      </c>
    </row>
    <row r="90" spans="1:8" x14ac:dyDescent="0.2">
      <c r="A90" s="117">
        <f>+Détail!A90</f>
        <v>85</v>
      </c>
      <c r="B90" s="123">
        <f>+Détail!B90</f>
        <v>0</v>
      </c>
      <c r="C90" s="120">
        <f>+Détail!C90</f>
        <v>0</v>
      </c>
      <c r="D90" s="118">
        <f>+Détail!G90</f>
        <v>0</v>
      </c>
      <c r="E90" s="118">
        <f>+Détail!H90</f>
        <v>0</v>
      </c>
      <c r="F90" s="118">
        <f>+Détail!L90</f>
        <v>0</v>
      </c>
      <c r="G90" s="118">
        <f>+Détail!M90</f>
        <v>0</v>
      </c>
      <c r="H90" s="119">
        <f>+Détail!O90</f>
        <v>1590.9700000000005</v>
      </c>
    </row>
    <row r="91" spans="1:8" x14ac:dyDescent="0.2">
      <c r="A91" s="117">
        <f>+Détail!A91</f>
        <v>86</v>
      </c>
      <c r="B91" s="123">
        <f>+Détail!B91</f>
        <v>0</v>
      </c>
      <c r="C91" s="120">
        <f>+Détail!C91</f>
        <v>0</v>
      </c>
      <c r="D91" s="118">
        <f>+Détail!G91</f>
        <v>0</v>
      </c>
      <c r="E91" s="118">
        <f>+Détail!H91</f>
        <v>0</v>
      </c>
      <c r="F91" s="118">
        <f>+Détail!L91</f>
        <v>0</v>
      </c>
      <c r="G91" s="118">
        <f>+Détail!M91</f>
        <v>0</v>
      </c>
      <c r="H91" s="119">
        <f>+Détail!O91</f>
        <v>1590.9700000000005</v>
      </c>
    </row>
    <row r="92" spans="1:8" x14ac:dyDescent="0.2">
      <c r="A92" s="117">
        <f>+Détail!A92</f>
        <v>87</v>
      </c>
      <c r="B92" s="123">
        <f>+Détail!B92</f>
        <v>0</v>
      </c>
      <c r="C92" s="120">
        <f>+Détail!C92</f>
        <v>0</v>
      </c>
      <c r="D92" s="118">
        <f>+Détail!G92</f>
        <v>0</v>
      </c>
      <c r="E92" s="118">
        <f>+Détail!H92</f>
        <v>0</v>
      </c>
      <c r="F92" s="118">
        <f>+Détail!L92</f>
        <v>0</v>
      </c>
      <c r="G92" s="118">
        <f>+Détail!M92</f>
        <v>0</v>
      </c>
      <c r="H92" s="119">
        <f>+Détail!O92</f>
        <v>1590.9700000000005</v>
      </c>
    </row>
    <row r="93" spans="1:8" x14ac:dyDescent="0.2">
      <c r="A93" s="117">
        <f>+Détail!A93</f>
        <v>88</v>
      </c>
      <c r="B93" s="123">
        <f>+Détail!B93</f>
        <v>0</v>
      </c>
      <c r="C93" s="120">
        <f>+Détail!C93</f>
        <v>0</v>
      </c>
      <c r="D93" s="118">
        <f>+Détail!G93</f>
        <v>0</v>
      </c>
      <c r="E93" s="118">
        <f>+Détail!H93</f>
        <v>0</v>
      </c>
      <c r="F93" s="118">
        <f>+Détail!L93</f>
        <v>0</v>
      </c>
      <c r="G93" s="118">
        <f>+Détail!M93</f>
        <v>0</v>
      </c>
      <c r="H93" s="119">
        <f>+Détail!O93</f>
        <v>1590.9700000000005</v>
      </c>
    </row>
    <row r="94" spans="1:8" x14ac:dyDescent="0.2">
      <c r="A94" s="117">
        <f>+Détail!A94</f>
        <v>89</v>
      </c>
      <c r="B94" s="123">
        <f>+Détail!B94</f>
        <v>0</v>
      </c>
      <c r="C94" s="120">
        <f>+Détail!C94</f>
        <v>0</v>
      </c>
      <c r="D94" s="118">
        <f>+Détail!G94</f>
        <v>0</v>
      </c>
      <c r="E94" s="118">
        <f>+Détail!H94</f>
        <v>0</v>
      </c>
      <c r="F94" s="118">
        <f>+Détail!L94</f>
        <v>0</v>
      </c>
      <c r="G94" s="118">
        <f>+Détail!M94</f>
        <v>0</v>
      </c>
      <c r="H94" s="119">
        <f>+Détail!O94</f>
        <v>1590.9700000000005</v>
      </c>
    </row>
    <row r="95" spans="1:8" x14ac:dyDescent="0.2">
      <c r="A95" s="117">
        <f>+Détail!A95</f>
        <v>90</v>
      </c>
      <c r="B95" s="123">
        <f>+Détail!B95</f>
        <v>0</v>
      </c>
      <c r="C95" s="120">
        <f>+Détail!C95</f>
        <v>0</v>
      </c>
      <c r="D95" s="118">
        <f>+Détail!G95</f>
        <v>0</v>
      </c>
      <c r="E95" s="118">
        <f>+Détail!H95</f>
        <v>0</v>
      </c>
      <c r="F95" s="118">
        <f>+Détail!L95</f>
        <v>0</v>
      </c>
      <c r="G95" s="118">
        <f>+Détail!M95</f>
        <v>0</v>
      </c>
      <c r="H95" s="119">
        <f>+Détail!O95</f>
        <v>1590.9700000000005</v>
      </c>
    </row>
    <row r="96" spans="1:8" x14ac:dyDescent="0.2">
      <c r="A96" s="117">
        <f>+Détail!A96</f>
        <v>91</v>
      </c>
      <c r="B96" s="123">
        <f>+Détail!B96</f>
        <v>0</v>
      </c>
      <c r="C96" s="120">
        <f>+Détail!C96</f>
        <v>0</v>
      </c>
      <c r="D96" s="118">
        <f>+Détail!G96</f>
        <v>0</v>
      </c>
      <c r="E96" s="118">
        <f>+Détail!H96</f>
        <v>0</v>
      </c>
      <c r="F96" s="118">
        <f>+Détail!L96</f>
        <v>0</v>
      </c>
      <c r="G96" s="118">
        <f>+Détail!M96</f>
        <v>0</v>
      </c>
      <c r="H96" s="119">
        <f>+Détail!O96</f>
        <v>1590.9700000000005</v>
      </c>
    </row>
    <row r="97" spans="1:8" x14ac:dyDescent="0.2">
      <c r="A97" s="117">
        <f>+Détail!A97</f>
        <v>92</v>
      </c>
      <c r="B97" s="123">
        <f>+Détail!B97</f>
        <v>0</v>
      </c>
      <c r="C97" s="120">
        <f>+Détail!C97</f>
        <v>0</v>
      </c>
      <c r="D97" s="118">
        <f>+Détail!G97</f>
        <v>0</v>
      </c>
      <c r="E97" s="118">
        <f>+Détail!H97</f>
        <v>0</v>
      </c>
      <c r="F97" s="118">
        <f>+Détail!L97</f>
        <v>0</v>
      </c>
      <c r="G97" s="118">
        <f>+Détail!M97</f>
        <v>0</v>
      </c>
      <c r="H97" s="119">
        <f>+Détail!O97</f>
        <v>1590.9700000000005</v>
      </c>
    </row>
    <row r="98" spans="1:8" x14ac:dyDescent="0.2">
      <c r="A98" s="117">
        <f>+Détail!A98</f>
        <v>93</v>
      </c>
      <c r="B98" s="123">
        <f>+Détail!B98</f>
        <v>0</v>
      </c>
      <c r="C98" s="120">
        <f>+Détail!C98</f>
        <v>0</v>
      </c>
      <c r="D98" s="118">
        <f>+Détail!G98</f>
        <v>0</v>
      </c>
      <c r="E98" s="118">
        <f>+Détail!H98</f>
        <v>0</v>
      </c>
      <c r="F98" s="118">
        <f>+Détail!L98</f>
        <v>0</v>
      </c>
      <c r="G98" s="118">
        <f>+Détail!M98</f>
        <v>0</v>
      </c>
      <c r="H98" s="119">
        <f>+Détail!O98</f>
        <v>1590.9700000000005</v>
      </c>
    </row>
    <row r="99" spans="1:8" x14ac:dyDescent="0.2">
      <c r="A99" s="117">
        <f>+Détail!A99</f>
        <v>94</v>
      </c>
      <c r="B99" s="123">
        <f>+Détail!B99</f>
        <v>0</v>
      </c>
      <c r="C99" s="120">
        <f>+Détail!C99</f>
        <v>0</v>
      </c>
      <c r="D99" s="118">
        <f>+Détail!G99</f>
        <v>0</v>
      </c>
      <c r="E99" s="118">
        <f>+Détail!H99</f>
        <v>0</v>
      </c>
      <c r="F99" s="118">
        <f>+Détail!L99</f>
        <v>0</v>
      </c>
      <c r="G99" s="118">
        <f>+Détail!M99</f>
        <v>0</v>
      </c>
      <c r="H99" s="119">
        <f>+Détail!O99</f>
        <v>1590.9700000000005</v>
      </c>
    </row>
    <row r="100" spans="1:8" x14ac:dyDescent="0.2">
      <c r="A100" s="117">
        <f>+Détail!A100</f>
        <v>95</v>
      </c>
      <c r="B100" s="123">
        <f>+Détail!B100</f>
        <v>0</v>
      </c>
      <c r="C100" s="120">
        <f>+Détail!C100</f>
        <v>0</v>
      </c>
      <c r="D100" s="118">
        <f>+Détail!G100</f>
        <v>0</v>
      </c>
      <c r="E100" s="118">
        <f>+Détail!H100</f>
        <v>0</v>
      </c>
      <c r="F100" s="118">
        <f>+Détail!L100</f>
        <v>0</v>
      </c>
      <c r="G100" s="118">
        <f>+Détail!M100</f>
        <v>0</v>
      </c>
      <c r="H100" s="119">
        <f>+Détail!O100</f>
        <v>1590.9700000000005</v>
      </c>
    </row>
    <row r="101" spans="1:8" x14ac:dyDescent="0.2">
      <c r="A101" s="117">
        <f>+Détail!A101</f>
        <v>96</v>
      </c>
      <c r="B101" s="123">
        <f>+Détail!B101</f>
        <v>0</v>
      </c>
      <c r="C101" s="120">
        <f>+Détail!C101</f>
        <v>0</v>
      </c>
      <c r="D101" s="118">
        <f>+Détail!G101</f>
        <v>0</v>
      </c>
      <c r="E101" s="118">
        <f>+Détail!H101</f>
        <v>0</v>
      </c>
      <c r="F101" s="118">
        <f>+Détail!L101</f>
        <v>0</v>
      </c>
      <c r="G101" s="118">
        <f>+Détail!M101</f>
        <v>0</v>
      </c>
      <c r="H101" s="119">
        <f>+Détail!O101</f>
        <v>1590.9700000000005</v>
      </c>
    </row>
    <row r="102" spans="1:8" x14ac:dyDescent="0.2">
      <c r="A102" s="117">
        <f>+Détail!A102</f>
        <v>97</v>
      </c>
      <c r="B102" s="123">
        <f>+Détail!B102</f>
        <v>0</v>
      </c>
      <c r="C102" s="120">
        <f>+Détail!C102</f>
        <v>0</v>
      </c>
      <c r="D102" s="118">
        <f>+Détail!G102</f>
        <v>0</v>
      </c>
      <c r="E102" s="118">
        <f>+Détail!H102</f>
        <v>0</v>
      </c>
      <c r="F102" s="118">
        <f>+Détail!L102</f>
        <v>0</v>
      </c>
      <c r="G102" s="118">
        <f>+Détail!M102</f>
        <v>0</v>
      </c>
      <c r="H102" s="119">
        <f>+Détail!O102</f>
        <v>1590.9700000000005</v>
      </c>
    </row>
    <row r="103" spans="1:8" x14ac:dyDescent="0.2">
      <c r="A103" s="117">
        <f>+Détail!A103</f>
        <v>98</v>
      </c>
      <c r="B103" s="123">
        <f>+Détail!B103</f>
        <v>0</v>
      </c>
      <c r="C103" s="120">
        <f>+Détail!C103</f>
        <v>0</v>
      </c>
      <c r="D103" s="118">
        <f>+Détail!G103</f>
        <v>0</v>
      </c>
      <c r="E103" s="118">
        <f>+Détail!H103</f>
        <v>0</v>
      </c>
      <c r="F103" s="118">
        <f>+Détail!L103</f>
        <v>0</v>
      </c>
      <c r="G103" s="118">
        <f>+Détail!M103</f>
        <v>0</v>
      </c>
      <c r="H103" s="119">
        <f>+Détail!O103</f>
        <v>1590.9700000000005</v>
      </c>
    </row>
    <row r="104" spans="1:8" x14ac:dyDescent="0.2">
      <c r="A104" s="117">
        <f>+Détail!A104</f>
        <v>99</v>
      </c>
      <c r="B104" s="123">
        <f>+Détail!B104</f>
        <v>0</v>
      </c>
      <c r="C104" s="120">
        <f>+Détail!C104</f>
        <v>0</v>
      </c>
      <c r="D104" s="118">
        <f>+Détail!G104</f>
        <v>0</v>
      </c>
      <c r="E104" s="118">
        <f>+Détail!H104</f>
        <v>0</v>
      </c>
      <c r="F104" s="118">
        <f>+Détail!L104</f>
        <v>0</v>
      </c>
      <c r="G104" s="118">
        <f>+Détail!M104</f>
        <v>0</v>
      </c>
      <c r="H104" s="119">
        <f>+Détail!O104</f>
        <v>1590.9700000000005</v>
      </c>
    </row>
    <row r="105" spans="1:8" x14ac:dyDescent="0.2">
      <c r="A105" s="117">
        <f>+Détail!A105</f>
        <v>100</v>
      </c>
      <c r="B105" s="123">
        <f>+Détail!B105</f>
        <v>0</v>
      </c>
      <c r="C105" s="120">
        <f>+Détail!C105</f>
        <v>0</v>
      </c>
      <c r="D105" s="118">
        <f>+Détail!G105</f>
        <v>0</v>
      </c>
      <c r="E105" s="118">
        <f>+Détail!H105</f>
        <v>0</v>
      </c>
      <c r="F105" s="118">
        <f>+Détail!L105</f>
        <v>0</v>
      </c>
      <c r="G105" s="118">
        <f>+Détail!M105</f>
        <v>0</v>
      </c>
      <c r="H105" s="119">
        <f>+Détail!O105</f>
        <v>1590.9700000000005</v>
      </c>
    </row>
    <row r="106" spans="1:8" x14ac:dyDescent="0.2">
      <c r="A106" s="117">
        <f>+Détail!A106</f>
        <v>101</v>
      </c>
      <c r="B106" s="123">
        <f>+Détail!B106</f>
        <v>0</v>
      </c>
      <c r="C106" s="120">
        <f>+Détail!C106</f>
        <v>0</v>
      </c>
      <c r="D106" s="118">
        <f>+Détail!G106</f>
        <v>0</v>
      </c>
      <c r="E106" s="118">
        <f>+Détail!H106</f>
        <v>0</v>
      </c>
      <c r="F106" s="118">
        <f>+Détail!L106</f>
        <v>0</v>
      </c>
      <c r="G106" s="118">
        <f>+Détail!M106</f>
        <v>0</v>
      </c>
      <c r="H106" s="119">
        <f>+Détail!O106</f>
        <v>1590.9700000000005</v>
      </c>
    </row>
    <row r="107" spans="1:8" x14ac:dyDescent="0.2">
      <c r="A107" s="117">
        <f>+Détail!A107</f>
        <v>102</v>
      </c>
      <c r="B107" s="123">
        <f>+Détail!B107</f>
        <v>0</v>
      </c>
      <c r="C107" s="120">
        <f>+Détail!C107</f>
        <v>0</v>
      </c>
      <c r="D107" s="118">
        <f>+Détail!G107</f>
        <v>0</v>
      </c>
      <c r="E107" s="118">
        <f>+Détail!H107</f>
        <v>0</v>
      </c>
      <c r="F107" s="118">
        <f>+Détail!L107</f>
        <v>0</v>
      </c>
      <c r="G107" s="118">
        <f>+Détail!M107</f>
        <v>0</v>
      </c>
      <c r="H107" s="119">
        <f>+Détail!O107</f>
        <v>1590.9700000000005</v>
      </c>
    </row>
    <row r="108" spans="1:8" x14ac:dyDescent="0.2">
      <c r="A108" s="117">
        <f>+Détail!A108</f>
        <v>103</v>
      </c>
      <c r="B108" s="123">
        <f>+Détail!B108</f>
        <v>0</v>
      </c>
      <c r="C108" s="120">
        <f>+Détail!C108</f>
        <v>0</v>
      </c>
      <c r="D108" s="118">
        <f>+Détail!G108</f>
        <v>0</v>
      </c>
      <c r="E108" s="118">
        <f>+Détail!H108</f>
        <v>0</v>
      </c>
      <c r="F108" s="118">
        <f>+Détail!L108</f>
        <v>0</v>
      </c>
      <c r="G108" s="118">
        <f>+Détail!M108</f>
        <v>0</v>
      </c>
      <c r="H108" s="119">
        <f>+Détail!O108</f>
        <v>1590.9700000000005</v>
      </c>
    </row>
    <row r="109" spans="1:8" x14ac:dyDescent="0.2">
      <c r="A109" s="117">
        <f>+Détail!A109</f>
        <v>104</v>
      </c>
      <c r="B109" s="123">
        <f>+Détail!B109</f>
        <v>0</v>
      </c>
      <c r="C109" s="120">
        <f>+Détail!C109</f>
        <v>0</v>
      </c>
      <c r="D109" s="118">
        <f>+Détail!G109</f>
        <v>0</v>
      </c>
      <c r="E109" s="118">
        <f>+Détail!H109</f>
        <v>0</v>
      </c>
      <c r="F109" s="118">
        <f>+Détail!L109</f>
        <v>0</v>
      </c>
      <c r="G109" s="118">
        <f>+Détail!M109</f>
        <v>0</v>
      </c>
      <c r="H109" s="119">
        <f>+Détail!O109</f>
        <v>1590.9700000000005</v>
      </c>
    </row>
    <row r="110" spans="1:8" x14ac:dyDescent="0.2">
      <c r="A110" s="117">
        <f>+Détail!A110</f>
        <v>105</v>
      </c>
      <c r="B110" s="123">
        <f>+Détail!B110</f>
        <v>0</v>
      </c>
      <c r="C110" s="120">
        <f>+Détail!C110</f>
        <v>0</v>
      </c>
      <c r="D110" s="118">
        <f>+Détail!G110</f>
        <v>0</v>
      </c>
      <c r="E110" s="118">
        <f>+Détail!H110</f>
        <v>0</v>
      </c>
      <c r="F110" s="118">
        <f>+Détail!L110</f>
        <v>0</v>
      </c>
      <c r="G110" s="118">
        <f>+Détail!M110</f>
        <v>0</v>
      </c>
      <c r="H110" s="119">
        <f>+Détail!O110</f>
        <v>1590.9700000000005</v>
      </c>
    </row>
    <row r="111" spans="1:8" x14ac:dyDescent="0.2">
      <c r="A111" s="117">
        <f>+Détail!A111</f>
        <v>106</v>
      </c>
      <c r="B111" s="123">
        <f>+Détail!B111</f>
        <v>0</v>
      </c>
      <c r="C111" s="120">
        <f>+Détail!C111</f>
        <v>0</v>
      </c>
      <c r="D111" s="118">
        <f>+Détail!G111</f>
        <v>0</v>
      </c>
      <c r="E111" s="118">
        <f>+Détail!H111</f>
        <v>0</v>
      </c>
      <c r="F111" s="118">
        <f>+Détail!L111</f>
        <v>0</v>
      </c>
      <c r="G111" s="118">
        <f>+Détail!M111</f>
        <v>0</v>
      </c>
      <c r="H111" s="119">
        <f>+Détail!O111</f>
        <v>1590.9700000000005</v>
      </c>
    </row>
    <row r="112" spans="1:8" x14ac:dyDescent="0.2">
      <c r="A112" s="117">
        <f>+Détail!A112</f>
        <v>107</v>
      </c>
      <c r="B112" s="123">
        <f>+Détail!B112</f>
        <v>0</v>
      </c>
      <c r="C112" s="120">
        <f>+Détail!C112</f>
        <v>0</v>
      </c>
      <c r="D112" s="118">
        <f>+Détail!G112</f>
        <v>0</v>
      </c>
      <c r="E112" s="118">
        <f>+Détail!H112</f>
        <v>0</v>
      </c>
      <c r="F112" s="118">
        <f>+Détail!L112</f>
        <v>0</v>
      </c>
      <c r="G112" s="118">
        <f>+Détail!M112</f>
        <v>0</v>
      </c>
      <c r="H112" s="119">
        <f>+Détail!O112</f>
        <v>1590.9700000000005</v>
      </c>
    </row>
    <row r="113" spans="1:8" x14ac:dyDescent="0.2">
      <c r="A113" s="117">
        <f>+Détail!A113</f>
        <v>108</v>
      </c>
      <c r="B113" s="123">
        <f>+Détail!B113</f>
        <v>0</v>
      </c>
      <c r="C113" s="120">
        <f>+Détail!C113</f>
        <v>0</v>
      </c>
      <c r="D113" s="118">
        <f>+Détail!G113</f>
        <v>0</v>
      </c>
      <c r="E113" s="118">
        <f>+Détail!H113</f>
        <v>0</v>
      </c>
      <c r="F113" s="118">
        <f>+Détail!L113</f>
        <v>0</v>
      </c>
      <c r="G113" s="118">
        <f>+Détail!M113</f>
        <v>0</v>
      </c>
      <c r="H113" s="119">
        <f>+Détail!O113</f>
        <v>1590.9700000000005</v>
      </c>
    </row>
    <row r="114" spans="1:8" x14ac:dyDescent="0.2">
      <c r="A114" s="117">
        <f>+Détail!A114</f>
        <v>109</v>
      </c>
      <c r="B114" s="123">
        <f>+Détail!B114</f>
        <v>0</v>
      </c>
      <c r="C114" s="120">
        <f>+Détail!C114</f>
        <v>0</v>
      </c>
      <c r="D114" s="118">
        <f>+Détail!G114</f>
        <v>0</v>
      </c>
      <c r="E114" s="118">
        <f>+Détail!H114</f>
        <v>0</v>
      </c>
      <c r="F114" s="118">
        <f>+Détail!L114</f>
        <v>0</v>
      </c>
      <c r="G114" s="118">
        <f>+Détail!M114</f>
        <v>0</v>
      </c>
      <c r="H114" s="119">
        <f>+Détail!O114</f>
        <v>1590.9700000000005</v>
      </c>
    </row>
    <row r="115" spans="1:8" x14ac:dyDescent="0.2">
      <c r="A115" s="117">
        <f>+Détail!A115</f>
        <v>110</v>
      </c>
      <c r="B115" s="123">
        <f>+Détail!B115</f>
        <v>0</v>
      </c>
      <c r="C115" s="120">
        <f>+Détail!C115</f>
        <v>0</v>
      </c>
      <c r="D115" s="118">
        <f>+Détail!G115</f>
        <v>0</v>
      </c>
      <c r="E115" s="118">
        <f>+Détail!H115</f>
        <v>0</v>
      </c>
      <c r="F115" s="118">
        <f>+Détail!L115</f>
        <v>0</v>
      </c>
      <c r="G115" s="118">
        <f>+Détail!M115</f>
        <v>0</v>
      </c>
      <c r="H115" s="119">
        <f>+Détail!O115</f>
        <v>1590.9700000000005</v>
      </c>
    </row>
    <row r="116" spans="1:8" x14ac:dyDescent="0.2">
      <c r="A116" s="117">
        <f>+Détail!A116</f>
        <v>111</v>
      </c>
      <c r="B116" s="123">
        <f>+Détail!B116</f>
        <v>0</v>
      </c>
      <c r="C116" s="120">
        <f>+Détail!C116</f>
        <v>0</v>
      </c>
      <c r="D116" s="118">
        <f>+Détail!G116</f>
        <v>0</v>
      </c>
      <c r="E116" s="118">
        <f>+Détail!H116</f>
        <v>0</v>
      </c>
      <c r="F116" s="118">
        <f>+Détail!L116</f>
        <v>0</v>
      </c>
      <c r="G116" s="118">
        <f>+Détail!M116</f>
        <v>0</v>
      </c>
      <c r="H116" s="119">
        <f>+Détail!O116</f>
        <v>1590.9700000000005</v>
      </c>
    </row>
    <row r="117" spans="1:8" x14ac:dyDescent="0.2">
      <c r="A117" s="117">
        <f>+Détail!A117</f>
        <v>112</v>
      </c>
      <c r="B117" s="123">
        <f>+Détail!B117</f>
        <v>0</v>
      </c>
      <c r="C117" s="120">
        <f>+Détail!C117</f>
        <v>0</v>
      </c>
      <c r="D117" s="118">
        <f>+Détail!G117</f>
        <v>0</v>
      </c>
      <c r="E117" s="118">
        <f>+Détail!H117</f>
        <v>0</v>
      </c>
      <c r="F117" s="118">
        <f>+Détail!L117</f>
        <v>0</v>
      </c>
      <c r="G117" s="118">
        <f>+Détail!M117</f>
        <v>0</v>
      </c>
      <c r="H117" s="119">
        <f>+Détail!O117</f>
        <v>1590.9700000000005</v>
      </c>
    </row>
    <row r="118" spans="1:8" x14ac:dyDescent="0.2">
      <c r="A118" s="117">
        <f>+Détail!A118</f>
        <v>113</v>
      </c>
      <c r="B118" s="123">
        <f>+Détail!B118</f>
        <v>0</v>
      </c>
      <c r="C118" s="120">
        <f>+Détail!C118</f>
        <v>0</v>
      </c>
      <c r="D118" s="118">
        <f>+Détail!G118</f>
        <v>0</v>
      </c>
      <c r="E118" s="118">
        <f>+Détail!H118</f>
        <v>0</v>
      </c>
      <c r="F118" s="118">
        <f>+Détail!L118</f>
        <v>0</v>
      </c>
      <c r="G118" s="118">
        <f>+Détail!M118</f>
        <v>0</v>
      </c>
      <c r="H118" s="119">
        <f>+Détail!O118</f>
        <v>1590.9700000000005</v>
      </c>
    </row>
    <row r="119" spans="1:8" x14ac:dyDescent="0.2">
      <c r="A119" s="117">
        <f>+Détail!A119</f>
        <v>114</v>
      </c>
      <c r="B119" s="123">
        <f>+Détail!B119</f>
        <v>0</v>
      </c>
      <c r="C119" s="120">
        <f>+Détail!C119</f>
        <v>0</v>
      </c>
      <c r="D119" s="118">
        <f>+Détail!G119</f>
        <v>0</v>
      </c>
      <c r="E119" s="118">
        <f>+Détail!H119</f>
        <v>0</v>
      </c>
      <c r="F119" s="118">
        <f>+Détail!L119</f>
        <v>0</v>
      </c>
      <c r="G119" s="118">
        <f>+Détail!M119</f>
        <v>0</v>
      </c>
      <c r="H119" s="119">
        <f>+Détail!O119</f>
        <v>1590.9700000000005</v>
      </c>
    </row>
    <row r="120" spans="1:8" x14ac:dyDescent="0.2">
      <c r="A120" s="117">
        <f>+Détail!A120</f>
        <v>115</v>
      </c>
      <c r="B120" s="123">
        <f>+Détail!B120</f>
        <v>0</v>
      </c>
      <c r="C120" s="120">
        <f>+Détail!C120</f>
        <v>0</v>
      </c>
      <c r="D120" s="118">
        <f>+Détail!G120</f>
        <v>0</v>
      </c>
      <c r="E120" s="118">
        <f>+Détail!H120</f>
        <v>0</v>
      </c>
      <c r="F120" s="118">
        <f>+Détail!L120</f>
        <v>0</v>
      </c>
      <c r="G120" s="118">
        <f>+Détail!M120</f>
        <v>0</v>
      </c>
      <c r="H120" s="119">
        <f>+Détail!O120</f>
        <v>1590.9700000000005</v>
      </c>
    </row>
    <row r="121" spans="1:8" x14ac:dyDescent="0.2">
      <c r="A121" s="117">
        <f>+Détail!A121</f>
        <v>116</v>
      </c>
      <c r="B121" s="123">
        <f>+Détail!B121</f>
        <v>0</v>
      </c>
      <c r="C121" s="120">
        <f>+Détail!C121</f>
        <v>0</v>
      </c>
      <c r="D121" s="118">
        <f>+Détail!G121</f>
        <v>0</v>
      </c>
      <c r="E121" s="118">
        <f>+Détail!H121</f>
        <v>0</v>
      </c>
      <c r="F121" s="118">
        <f>+Détail!L121</f>
        <v>0</v>
      </c>
      <c r="G121" s="118">
        <f>+Détail!M121</f>
        <v>0</v>
      </c>
      <c r="H121" s="119">
        <f>+Détail!O121</f>
        <v>1590.9700000000005</v>
      </c>
    </row>
    <row r="122" spans="1:8" x14ac:dyDescent="0.2">
      <c r="A122" s="117">
        <f>+Détail!A122</f>
        <v>117</v>
      </c>
      <c r="B122" s="123">
        <f>+Détail!B122</f>
        <v>0</v>
      </c>
      <c r="C122" s="120">
        <f>+Détail!C122</f>
        <v>0</v>
      </c>
      <c r="D122" s="118">
        <f>+Détail!G122</f>
        <v>0</v>
      </c>
      <c r="E122" s="118">
        <f>+Détail!H122</f>
        <v>0</v>
      </c>
      <c r="F122" s="118">
        <f>+Détail!L122</f>
        <v>0</v>
      </c>
      <c r="G122" s="118">
        <f>+Détail!M122</f>
        <v>0</v>
      </c>
      <c r="H122" s="119">
        <f>+Détail!O122</f>
        <v>1590.9700000000005</v>
      </c>
    </row>
    <row r="123" spans="1:8" x14ac:dyDescent="0.2">
      <c r="A123" s="117">
        <f>+Détail!A123</f>
        <v>118</v>
      </c>
      <c r="B123" s="123">
        <f>+Détail!B123</f>
        <v>0</v>
      </c>
      <c r="C123" s="120">
        <f>+Détail!C123</f>
        <v>0</v>
      </c>
      <c r="D123" s="118">
        <f>+Détail!G123</f>
        <v>0</v>
      </c>
      <c r="E123" s="118">
        <f>+Détail!H123</f>
        <v>0</v>
      </c>
      <c r="F123" s="118">
        <f>+Détail!L123</f>
        <v>0</v>
      </c>
      <c r="G123" s="118">
        <f>+Détail!M123</f>
        <v>0</v>
      </c>
      <c r="H123" s="119">
        <f>+Détail!O123</f>
        <v>1590.9700000000005</v>
      </c>
    </row>
    <row r="124" spans="1:8" x14ac:dyDescent="0.2">
      <c r="A124" s="117">
        <f>+Détail!A124</f>
        <v>119</v>
      </c>
      <c r="B124" s="123">
        <f>+Détail!B124</f>
        <v>0</v>
      </c>
      <c r="C124" s="120">
        <f>+Détail!C124</f>
        <v>0</v>
      </c>
      <c r="D124" s="118">
        <f>+Détail!G124</f>
        <v>0</v>
      </c>
      <c r="E124" s="118">
        <f>+Détail!H124</f>
        <v>0</v>
      </c>
      <c r="F124" s="118">
        <f>+Détail!L124</f>
        <v>0</v>
      </c>
      <c r="G124" s="118">
        <f>+Détail!M124</f>
        <v>0</v>
      </c>
      <c r="H124" s="119">
        <f>+Détail!O124</f>
        <v>1590.9700000000005</v>
      </c>
    </row>
    <row r="125" spans="1:8" x14ac:dyDescent="0.2">
      <c r="A125" s="117">
        <f>+Détail!A125</f>
        <v>120</v>
      </c>
      <c r="B125" s="123">
        <f>+Détail!B125</f>
        <v>0</v>
      </c>
      <c r="C125" s="120">
        <f>+Détail!C125</f>
        <v>0</v>
      </c>
      <c r="D125" s="118">
        <f>+Détail!G125</f>
        <v>0</v>
      </c>
      <c r="E125" s="118">
        <f>+Détail!H125</f>
        <v>0</v>
      </c>
      <c r="F125" s="118">
        <f>+Détail!L125</f>
        <v>0</v>
      </c>
      <c r="G125" s="118">
        <f>+Détail!M125</f>
        <v>0</v>
      </c>
      <c r="H125" s="119">
        <f>+Détail!O125</f>
        <v>1590.9700000000005</v>
      </c>
    </row>
    <row r="126" spans="1:8" x14ac:dyDescent="0.2">
      <c r="A126" s="117">
        <f>+Détail!A126</f>
        <v>121</v>
      </c>
      <c r="B126" s="123">
        <f>+Détail!B126</f>
        <v>0</v>
      </c>
      <c r="C126" s="120">
        <f>+Détail!C126</f>
        <v>0</v>
      </c>
      <c r="D126" s="118">
        <f>+Détail!G126</f>
        <v>0</v>
      </c>
      <c r="E126" s="118">
        <f>+Détail!H126</f>
        <v>0</v>
      </c>
      <c r="F126" s="118">
        <f>+Détail!L126</f>
        <v>0</v>
      </c>
      <c r="G126" s="118">
        <f>+Détail!M126</f>
        <v>0</v>
      </c>
      <c r="H126" s="119">
        <f>+Détail!O126</f>
        <v>1590.9700000000005</v>
      </c>
    </row>
    <row r="127" spans="1:8" x14ac:dyDescent="0.2">
      <c r="A127" s="117">
        <f>+Détail!A127</f>
        <v>122</v>
      </c>
      <c r="B127" s="123">
        <f>+Détail!B127</f>
        <v>0</v>
      </c>
      <c r="C127" s="120">
        <f>+Détail!C127</f>
        <v>0</v>
      </c>
      <c r="D127" s="118">
        <f>+Détail!G127</f>
        <v>0</v>
      </c>
      <c r="E127" s="118">
        <f>+Détail!H127</f>
        <v>0</v>
      </c>
      <c r="F127" s="118">
        <f>+Détail!L127</f>
        <v>0</v>
      </c>
      <c r="G127" s="118">
        <f>+Détail!M127</f>
        <v>0</v>
      </c>
      <c r="H127" s="119">
        <f>+Détail!O127</f>
        <v>1590.9700000000005</v>
      </c>
    </row>
    <row r="128" spans="1:8" x14ac:dyDescent="0.2">
      <c r="A128" s="117">
        <f>+Détail!A128</f>
        <v>123</v>
      </c>
      <c r="B128" s="123">
        <f>+Détail!B128</f>
        <v>0</v>
      </c>
      <c r="C128" s="120">
        <f>+Détail!C128</f>
        <v>0</v>
      </c>
      <c r="D128" s="118">
        <f>+Détail!G128</f>
        <v>0</v>
      </c>
      <c r="E128" s="118">
        <f>+Détail!H128</f>
        <v>0</v>
      </c>
      <c r="F128" s="118">
        <f>+Détail!L128</f>
        <v>0</v>
      </c>
      <c r="G128" s="118">
        <f>+Détail!M128</f>
        <v>0</v>
      </c>
      <c r="H128" s="119">
        <f>+Détail!O128</f>
        <v>1590.9700000000005</v>
      </c>
    </row>
    <row r="129" spans="1:8" x14ac:dyDescent="0.2">
      <c r="A129" s="117">
        <f>+Détail!A129</f>
        <v>124</v>
      </c>
      <c r="B129" s="123">
        <f>+Détail!B129</f>
        <v>0</v>
      </c>
      <c r="C129" s="120">
        <f>+Détail!C129</f>
        <v>0</v>
      </c>
      <c r="D129" s="118">
        <f>+Détail!G129</f>
        <v>0</v>
      </c>
      <c r="E129" s="118">
        <f>+Détail!H129</f>
        <v>0</v>
      </c>
      <c r="F129" s="118">
        <f>+Détail!L129</f>
        <v>0</v>
      </c>
      <c r="G129" s="118">
        <f>+Détail!M129</f>
        <v>0</v>
      </c>
      <c r="H129" s="119">
        <f>+Détail!O129</f>
        <v>1590.9700000000005</v>
      </c>
    </row>
    <row r="130" spans="1:8" x14ac:dyDescent="0.2">
      <c r="A130" s="117">
        <f>+Détail!A130</f>
        <v>125</v>
      </c>
      <c r="B130" s="123">
        <f>+Détail!B130</f>
        <v>0</v>
      </c>
      <c r="C130" s="120">
        <f>+Détail!C130</f>
        <v>0</v>
      </c>
      <c r="D130" s="118">
        <f>+Détail!G130</f>
        <v>0</v>
      </c>
      <c r="E130" s="118">
        <f>+Détail!H130</f>
        <v>0</v>
      </c>
      <c r="F130" s="118">
        <f>+Détail!L130</f>
        <v>0</v>
      </c>
      <c r="G130" s="118">
        <f>+Détail!M130</f>
        <v>0</v>
      </c>
      <c r="H130" s="119">
        <f>+Détail!O130</f>
        <v>1590.9700000000005</v>
      </c>
    </row>
    <row r="131" spans="1:8" x14ac:dyDescent="0.2">
      <c r="A131" s="117">
        <f>+Détail!A131</f>
        <v>126</v>
      </c>
      <c r="B131" s="123">
        <f>+Détail!B131</f>
        <v>0</v>
      </c>
      <c r="C131" s="120">
        <f>+Détail!C131</f>
        <v>0</v>
      </c>
      <c r="D131" s="118">
        <f>+Détail!G131</f>
        <v>0</v>
      </c>
      <c r="E131" s="118">
        <f>+Détail!H131</f>
        <v>0</v>
      </c>
      <c r="F131" s="118">
        <f>+Détail!L131</f>
        <v>0</v>
      </c>
      <c r="G131" s="118">
        <f>+Détail!M131</f>
        <v>0</v>
      </c>
      <c r="H131" s="119">
        <f>+Détail!O131</f>
        <v>1590.9700000000005</v>
      </c>
    </row>
    <row r="132" spans="1:8" x14ac:dyDescent="0.2">
      <c r="A132" s="117">
        <f>+Détail!A132</f>
        <v>127</v>
      </c>
      <c r="B132" s="123">
        <f>+Détail!B132</f>
        <v>0</v>
      </c>
      <c r="C132" s="120">
        <f>+Détail!C132</f>
        <v>0</v>
      </c>
      <c r="D132" s="118">
        <f>+Détail!G132</f>
        <v>0</v>
      </c>
      <c r="E132" s="118">
        <f>+Détail!H132</f>
        <v>0</v>
      </c>
      <c r="F132" s="118">
        <f>+Détail!L132</f>
        <v>0</v>
      </c>
      <c r="G132" s="118">
        <f>+Détail!M132</f>
        <v>0</v>
      </c>
      <c r="H132" s="119">
        <f>+Détail!O132</f>
        <v>1590.9700000000005</v>
      </c>
    </row>
    <row r="133" spans="1:8" x14ac:dyDescent="0.2">
      <c r="A133" s="117">
        <f>+Détail!A133</f>
        <v>128</v>
      </c>
      <c r="B133" s="123">
        <f>+Détail!B133</f>
        <v>0</v>
      </c>
      <c r="C133" s="120">
        <f>+Détail!C133</f>
        <v>0</v>
      </c>
      <c r="D133" s="118">
        <f>+Détail!G133</f>
        <v>0</v>
      </c>
      <c r="E133" s="118">
        <f>+Détail!H133</f>
        <v>0</v>
      </c>
      <c r="F133" s="118">
        <f>+Détail!L133</f>
        <v>0</v>
      </c>
      <c r="G133" s="118">
        <f>+Détail!M133</f>
        <v>0</v>
      </c>
      <c r="H133" s="119">
        <f>+Détail!O133</f>
        <v>1590.9700000000005</v>
      </c>
    </row>
    <row r="134" spans="1:8" x14ac:dyDescent="0.2">
      <c r="A134" s="117">
        <f>+Détail!A134</f>
        <v>129</v>
      </c>
      <c r="B134" s="123">
        <f>+Détail!B134</f>
        <v>0</v>
      </c>
      <c r="C134" s="120">
        <f>+Détail!C134</f>
        <v>0</v>
      </c>
      <c r="D134" s="118">
        <f>+Détail!G134</f>
        <v>0</v>
      </c>
      <c r="E134" s="118">
        <f>+Détail!H134</f>
        <v>0</v>
      </c>
      <c r="F134" s="118">
        <f>+Détail!L134</f>
        <v>0</v>
      </c>
      <c r="G134" s="118">
        <f>+Détail!M134</f>
        <v>0</v>
      </c>
      <c r="H134" s="119">
        <f>+Détail!O134</f>
        <v>1590.9700000000005</v>
      </c>
    </row>
    <row r="135" spans="1:8" x14ac:dyDescent="0.2">
      <c r="A135" s="117">
        <f>+Détail!A135</f>
        <v>130</v>
      </c>
      <c r="B135" s="123">
        <f>+Détail!B135</f>
        <v>0</v>
      </c>
      <c r="C135" s="120">
        <f>+Détail!C135</f>
        <v>0</v>
      </c>
      <c r="D135" s="118">
        <f>+Détail!G135</f>
        <v>0</v>
      </c>
      <c r="E135" s="118">
        <f>+Détail!H135</f>
        <v>0</v>
      </c>
      <c r="F135" s="118">
        <f>+Détail!L135</f>
        <v>0</v>
      </c>
      <c r="G135" s="118">
        <f>+Détail!M135</f>
        <v>0</v>
      </c>
      <c r="H135" s="119">
        <f>+Détail!O135</f>
        <v>1590.9700000000005</v>
      </c>
    </row>
    <row r="136" spans="1:8" x14ac:dyDescent="0.2">
      <c r="A136" s="117">
        <f>+Détail!A136</f>
        <v>131</v>
      </c>
      <c r="B136" s="123">
        <f>+Détail!B136</f>
        <v>0</v>
      </c>
      <c r="C136" s="120">
        <f>+Détail!C136</f>
        <v>0</v>
      </c>
      <c r="D136" s="118">
        <f>+Détail!G136</f>
        <v>0</v>
      </c>
      <c r="E136" s="118">
        <f>+Détail!H136</f>
        <v>0</v>
      </c>
      <c r="F136" s="118">
        <f>+Détail!L136</f>
        <v>0</v>
      </c>
      <c r="G136" s="118">
        <f>+Détail!M136</f>
        <v>0</v>
      </c>
      <c r="H136" s="119">
        <f>+Détail!O136</f>
        <v>1590.9700000000005</v>
      </c>
    </row>
    <row r="137" spans="1:8" x14ac:dyDescent="0.2">
      <c r="A137" s="117">
        <f>+Détail!A137</f>
        <v>132</v>
      </c>
      <c r="B137" s="123">
        <f>+Détail!B137</f>
        <v>0</v>
      </c>
      <c r="C137" s="120">
        <f>+Détail!C137</f>
        <v>0</v>
      </c>
      <c r="D137" s="118">
        <f>+Détail!G137</f>
        <v>0</v>
      </c>
      <c r="E137" s="118">
        <f>+Détail!H137</f>
        <v>0</v>
      </c>
      <c r="F137" s="118">
        <f>+Détail!L137</f>
        <v>0</v>
      </c>
      <c r="G137" s="118">
        <f>+Détail!M137</f>
        <v>0</v>
      </c>
      <c r="H137" s="119">
        <f>+Détail!O137</f>
        <v>1590.9700000000005</v>
      </c>
    </row>
    <row r="138" spans="1:8" x14ac:dyDescent="0.2">
      <c r="A138" s="117">
        <f>+Détail!A138</f>
        <v>133</v>
      </c>
      <c r="B138" s="123">
        <f>+Détail!B138</f>
        <v>0</v>
      </c>
      <c r="C138" s="120">
        <f>+Détail!C138</f>
        <v>0</v>
      </c>
      <c r="D138" s="118">
        <f>+Détail!G138</f>
        <v>0</v>
      </c>
      <c r="E138" s="118">
        <f>+Détail!H138</f>
        <v>0</v>
      </c>
      <c r="F138" s="118">
        <f>+Détail!L138</f>
        <v>0</v>
      </c>
      <c r="G138" s="118">
        <f>+Détail!M138</f>
        <v>0</v>
      </c>
      <c r="H138" s="119">
        <f>+Détail!O138</f>
        <v>1590.9700000000005</v>
      </c>
    </row>
    <row r="139" spans="1:8" x14ac:dyDescent="0.2">
      <c r="A139" s="117">
        <f>+Détail!A139</f>
        <v>134</v>
      </c>
      <c r="B139" s="123">
        <f>+Détail!B139</f>
        <v>0</v>
      </c>
      <c r="C139" s="120">
        <f>+Détail!C139</f>
        <v>0</v>
      </c>
      <c r="D139" s="118">
        <f>+Détail!G139</f>
        <v>0</v>
      </c>
      <c r="E139" s="118">
        <f>+Détail!H139</f>
        <v>0</v>
      </c>
      <c r="F139" s="118">
        <f>+Détail!L139</f>
        <v>0</v>
      </c>
      <c r="G139" s="118">
        <f>+Détail!M139</f>
        <v>0</v>
      </c>
      <c r="H139" s="119">
        <f>+Détail!O139</f>
        <v>1590.9700000000005</v>
      </c>
    </row>
    <row r="140" spans="1:8" x14ac:dyDescent="0.2">
      <c r="A140" s="117">
        <f>+Détail!A140</f>
        <v>135</v>
      </c>
      <c r="B140" s="123">
        <f>+Détail!B140</f>
        <v>0</v>
      </c>
      <c r="C140" s="120">
        <f>+Détail!C140</f>
        <v>0</v>
      </c>
      <c r="D140" s="118">
        <f>+Détail!G140</f>
        <v>0</v>
      </c>
      <c r="E140" s="118">
        <f>+Détail!H140</f>
        <v>0</v>
      </c>
      <c r="F140" s="118">
        <f>+Détail!L140</f>
        <v>0</v>
      </c>
      <c r="G140" s="118">
        <f>+Détail!M140</f>
        <v>0</v>
      </c>
      <c r="H140" s="119">
        <f>+Détail!O140</f>
        <v>1590.9700000000005</v>
      </c>
    </row>
    <row r="141" spans="1:8" x14ac:dyDescent="0.2">
      <c r="A141" s="117">
        <f>+Détail!A141</f>
        <v>136</v>
      </c>
      <c r="B141" s="123">
        <f>+Détail!B141</f>
        <v>0</v>
      </c>
      <c r="C141" s="120">
        <f>+Détail!C141</f>
        <v>0</v>
      </c>
      <c r="D141" s="118">
        <f>+Détail!G141</f>
        <v>0</v>
      </c>
      <c r="E141" s="118">
        <f>+Détail!H141</f>
        <v>0</v>
      </c>
      <c r="F141" s="118">
        <f>+Détail!L141</f>
        <v>0</v>
      </c>
      <c r="G141" s="118">
        <f>+Détail!M141</f>
        <v>0</v>
      </c>
      <c r="H141" s="119">
        <f>+Détail!O141</f>
        <v>1590.9700000000005</v>
      </c>
    </row>
    <row r="142" spans="1:8" x14ac:dyDescent="0.2">
      <c r="A142" s="117">
        <f>+Détail!A142</f>
        <v>137</v>
      </c>
      <c r="B142" s="123">
        <f>+Détail!B142</f>
        <v>0</v>
      </c>
      <c r="C142" s="120">
        <f>+Détail!C142</f>
        <v>0</v>
      </c>
      <c r="D142" s="118">
        <f>+Détail!G142</f>
        <v>0</v>
      </c>
      <c r="E142" s="118">
        <f>+Détail!H142</f>
        <v>0</v>
      </c>
      <c r="F142" s="118">
        <f>+Détail!L142</f>
        <v>0</v>
      </c>
      <c r="G142" s="118">
        <f>+Détail!M142</f>
        <v>0</v>
      </c>
      <c r="H142" s="119">
        <f>+Détail!O142</f>
        <v>1590.9700000000005</v>
      </c>
    </row>
    <row r="143" spans="1:8" x14ac:dyDescent="0.2">
      <c r="A143" s="117">
        <f>+Détail!A143</f>
        <v>138</v>
      </c>
      <c r="B143" s="123">
        <f>+Détail!B143</f>
        <v>0</v>
      </c>
      <c r="C143" s="120">
        <f>+Détail!C143</f>
        <v>0</v>
      </c>
      <c r="D143" s="118">
        <f>+Détail!G143</f>
        <v>0</v>
      </c>
      <c r="E143" s="118">
        <f>+Détail!H143</f>
        <v>0</v>
      </c>
      <c r="F143" s="118">
        <f>+Détail!L143</f>
        <v>0</v>
      </c>
      <c r="G143" s="118">
        <f>+Détail!M143</f>
        <v>0</v>
      </c>
      <c r="H143" s="119">
        <f>+Détail!O143</f>
        <v>1590.9700000000005</v>
      </c>
    </row>
    <row r="144" spans="1:8" x14ac:dyDescent="0.2">
      <c r="A144" s="117">
        <f>+Détail!A144</f>
        <v>139</v>
      </c>
      <c r="B144" s="123">
        <f>+Détail!B144</f>
        <v>0</v>
      </c>
      <c r="C144" s="120">
        <f>+Détail!C144</f>
        <v>0</v>
      </c>
      <c r="D144" s="118">
        <f>+Détail!G144</f>
        <v>0</v>
      </c>
      <c r="E144" s="118">
        <f>+Détail!H144</f>
        <v>0</v>
      </c>
      <c r="F144" s="118">
        <f>+Détail!L144</f>
        <v>0</v>
      </c>
      <c r="G144" s="118">
        <f>+Détail!M144</f>
        <v>0</v>
      </c>
      <c r="H144" s="119">
        <f>+Détail!O144</f>
        <v>1590.9700000000005</v>
      </c>
    </row>
    <row r="145" spans="1:8" x14ac:dyDescent="0.2">
      <c r="A145" s="117">
        <f>+Détail!A145</f>
        <v>140</v>
      </c>
      <c r="B145" s="123">
        <f>+Détail!B145</f>
        <v>0</v>
      </c>
      <c r="C145" s="120">
        <f>+Détail!C145</f>
        <v>0</v>
      </c>
      <c r="D145" s="118">
        <f>+Détail!G145</f>
        <v>0</v>
      </c>
      <c r="E145" s="118">
        <f>+Détail!H145</f>
        <v>0</v>
      </c>
      <c r="F145" s="118">
        <f>+Détail!L145</f>
        <v>0</v>
      </c>
      <c r="G145" s="118">
        <f>+Détail!M145</f>
        <v>0</v>
      </c>
      <c r="H145" s="119">
        <f>+Détail!O145</f>
        <v>1590.9700000000005</v>
      </c>
    </row>
    <row r="146" spans="1:8" x14ac:dyDescent="0.2">
      <c r="A146" s="117">
        <f>+Détail!A146</f>
        <v>141</v>
      </c>
      <c r="B146" s="123">
        <f>+Détail!B146</f>
        <v>0</v>
      </c>
      <c r="C146" s="120">
        <f>+Détail!C146</f>
        <v>0</v>
      </c>
      <c r="D146" s="118">
        <f>+Détail!G146</f>
        <v>0</v>
      </c>
      <c r="E146" s="118">
        <f>+Détail!H146</f>
        <v>0</v>
      </c>
      <c r="F146" s="118">
        <f>+Détail!L146</f>
        <v>0</v>
      </c>
      <c r="G146" s="118">
        <f>+Détail!M146</f>
        <v>0</v>
      </c>
      <c r="H146" s="119">
        <f>+Détail!O146</f>
        <v>1590.9700000000005</v>
      </c>
    </row>
    <row r="147" spans="1:8" x14ac:dyDescent="0.2">
      <c r="A147" s="117">
        <f>+Détail!A147</f>
        <v>142</v>
      </c>
      <c r="B147" s="123">
        <f>+Détail!B147</f>
        <v>0</v>
      </c>
      <c r="C147" s="120">
        <f>+Détail!C147</f>
        <v>0</v>
      </c>
      <c r="D147" s="118">
        <f>+Détail!G147</f>
        <v>0</v>
      </c>
      <c r="E147" s="118">
        <f>+Détail!H147</f>
        <v>0</v>
      </c>
      <c r="F147" s="118">
        <f>+Détail!L147</f>
        <v>0</v>
      </c>
      <c r="G147" s="118">
        <f>+Détail!M147</f>
        <v>0</v>
      </c>
      <c r="H147" s="119">
        <f>+Détail!O147</f>
        <v>1590.9700000000005</v>
      </c>
    </row>
    <row r="148" spans="1:8" x14ac:dyDescent="0.2">
      <c r="A148" s="117">
        <f>+Détail!A148</f>
        <v>143</v>
      </c>
      <c r="B148" s="123">
        <f>+Détail!B148</f>
        <v>0</v>
      </c>
      <c r="C148" s="120">
        <f>+Détail!C148</f>
        <v>0</v>
      </c>
      <c r="D148" s="118">
        <f>+Détail!G148</f>
        <v>0</v>
      </c>
      <c r="E148" s="118">
        <f>+Détail!H148</f>
        <v>0</v>
      </c>
      <c r="F148" s="118">
        <f>+Détail!L148</f>
        <v>0</v>
      </c>
      <c r="G148" s="118">
        <f>+Détail!M148</f>
        <v>0</v>
      </c>
      <c r="H148" s="119">
        <f>+Détail!O148</f>
        <v>1590.9700000000005</v>
      </c>
    </row>
    <row r="149" spans="1:8" x14ac:dyDescent="0.2">
      <c r="A149" s="117">
        <f>+Détail!A149</f>
        <v>144</v>
      </c>
      <c r="B149" s="123">
        <f>+Détail!B149</f>
        <v>0</v>
      </c>
      <c r="C149" s="120">
        <f>+Détail!C149</f>
        <v>0</v>
      </c>
      <c r="D149" s="118">
        <f>+Détail!G149</f>
        <v>0</v>
      </c>
      <c r="E149" s="118">
        <f>+Détail!H149</f>
        <v>0</v>
      </c>
      <c r="F149" s="118">
        <f>+Détail!L149</f>
        <v>0</v>
      </c>
      <c r="G149" s="118">
        <f>+Détail!M149</f>
        <v>0</v>
      </c>
      <c r="H149" s="119">
        <f>+Détail!O149</f>
        <v>1590.9700000000005</v>
      </c>
    </row>
    <row r="150" spans="1:8" x14ac:dyDescent="0.2">
      <c r="A150" s="117">
        <f>+Détail!A150</f>
        <v>145</v>
      </c>
      <c r="B150" s="123">
        <f>+Détail!B150</f>
        <v>0</v>
      </c>
      <c r="C150" s="120">
        <f>+Détail!C150</f>
        <v>0</v>
      </c>
      <c r="D150" s="118">
        <f>+Détail!G150</f>
        <v>0</v>
      </c>
      <c r="E150" s="118">
        <f>+Détail!H150</f>
        <v>0</v>
      </c>
      <c r="F150" s="118">
        <f>+Détail!L150</f>
        <v>0</v>
      </c>
      <c r="G150" s="118">
        <f>+Détail!M150</f>
        <v>0</v>
      </c>
      <c r="H150" s="119">
        <f>+Détail!O150</f>
        <v>1590.9700000000005</v>
      </c>
    </row>
    <row r="151" spans="1:8" x14ac:dyDescent="0.2">
      <c r="A151" s="117">
        <f>+Détail!A151</f>
        <v>146</v>
      </c>
      <c r="B151" s="123">
        <f>+Détail!B151</f>
        <v>0</v>
      </c>
      <c r="C151" s="120">
        <f>+Détail!C151</f>
        <v>0</v>
      </c>
      <c r="D151" s="118">
        <f>+Détail!G151</f>
        <v>0</v>
      </c>
      <c r="E151" s="118">
        <f>+Détail!H151</f>
        <v>0</v>
      </c>
      <c r="F151" s="118">
        <f>+Détail!L151</f>
        <v>0</v>
      </c>
      <c r="G151" s="118">
        <f>+Détail!M151</f>
        <v>0</v>
      </c>
      <c r="H151" s="119">
        <f>+Détail!O151</f>
        <v>1590.9700000000005</v>
      </c>
    </row>
    <row r="152" spans="1:8" x14ac:dyDescent="0.2">
      <c r="A152" s="117">
        <f>+Détail!A152</f>
        <v>147</v>
      </c>
      <c r="B152" s="123">
        <f>+Détail!B152</f>
        <v>0</v>
      </c>
      <c r="C152" s="120">
        <f>+Détail!C152</f>
        <v>0</v>
      </c>
      <c r="D152" s="118">
        <f>+Détail!G152</f>
        <v>0</v>
      </c>
      <c r="E152" s="118">
        <f>+Détail!H152</f>
        <v>0</v>
      </c>
      <c r="F152" s="118">
        <f>+Détail!L152</f>
        <v>0</v>
      </c>
      <c r="G152" s="118">
        <f>+Détail!M152</f>
        <v>0</v>
      </c>
      <c r="H152" s="119">
        <f>+Détail!O152</f>
        <v>1590.9700000000005</v>
      </c>
    </row>
    <row r="153" spans="1:8" x14ac:dyDescent="0.2">
      <c r="A153" s="117">
        <f>+Détail!A153</f>
        <v>148</v>
      </c>
      <c r="B153" s="123">
        <f>+Détail!B153</f>
        <v>0</v>
      </c>
      <c r="C153" s="120">
        <f>+Détail!C153</f>
        <v>0</v>
      </c>
      <c r="D153" s="118">
        <f>+Détail!G153</f>
        <v>0</v>
      </c>
      <c r="E153" s="118">
        <f>+Détail!H153</f>
        <v>0</v>
      </c>
      <c r="F153" s="118">
        <f>+Détail!L153</f>
        <v>0</v>
      </c>
      <c r="G153" s="118">
        <f>+Détail!M153</f>
        <v>0</v>
      </c>
      <c r="H153" s="119">
        <f>+Détail!O153</f>
        <v>1590.9700000000005</v>
      </c>
    </row>
    <row r="154" spans="1:8" x14ac:dyDescent="0.2">
      <c r="A154" s="117">
        <f>+Détail!A154</f>
        <v>149</v>
      </c>
      <c r="B154" s="123">
        <f>+Détail!B154</f>
        <v>0</v>
      </c>
      <c r="C154" s="120">
        <f>+Détail!C154</f>
        <v>0</v>
      </c>
      <c r="D154" s="118">
        <f>+Détail!G154</f>
        <v>0</v>
      </c>
      <c r="E154" s="118">
        <f>+Détail!H154</f>
        <v>0</v>
      </c>
      <c r="F154" s="118">
        <f>+Détail!L154</f>
        <v>0</v>
      </c>
      <c r="G154" s="118">
        <f>+Détail!M154</f>
        <v>0</v>
      </c>
      <c r="H154" s="119">
        <f>+Détail!O154</f>
        <v>1590.9700000000005</v>
      </c>
    </row>
    <row r="155" spans="1:8" x14ac:dyDescent="0.2">
      <c r="A155" s="117">
        <f>+Détail!A155</f>
        <v>150</v>
      </c>
      <c r="B155" s="123">
        <f>+Détail!B155</f>
        <v>0</v>
      </c>
      <c r="C155" s="120">
        <f>+Détail!C155</f>
        <v>0</v>
      </c>
      <c r="D155" s="118">
        <f>+Détail!G155</f>
        <v>0</v>
      </c>
      <c r="E155" s="118">
        <f>+Détail!H155</f>
        <v>0</v>
      </c>
      <c r="F155" s="118">
        <f>+Détail!L155</f>
        <v>0</v>
      </c>
      <c r="G155" s="118">
        <f>+Détail!M155</f>
        <v>0</v>
      </c>
      <c r="H155" s="119">
        <f>+Détail!O155</f>
        <v>1590.9700000000005</v>
      </c>
    </row>
    <row r="156" spans="1:8" x14ac:dyDescent="0.2">
      <c r="A156" s="117">
        <f>+Détail!A156</f>
        <v>151</v>
      </c>
      <c r="B156" s="123">
        <f>+Détail!B156</f>
        <v>0</v>
      </c>
      <c r="C156" s="120">
        <f>+Détail!C156</f>
        <v>0</v>
      </c>
      <c r="D156" s="118">
        <f>+Détail!G156</f>
        <v>0</v>
      </c>
      <c r="E156" s="118">
        <f>+Détail!H156</f>
        <v>0</v>
      </c>
      <c r="F156" s="118">
        <f>+Détail!L156</f>
        <v>0</v>
      </c>
      <c r="G156" s="118">
        <f>+Détail!M156</f>
        <v>0</v>
      </c>
      <c r="H156" s="119">
        <f>+Détail!O156</f>
        <v>1590.9700000000005</v>
      </c>
    </row>
    <row r="157" spans="1:8" x14ac:dyDescent="0.2">
      <c r="A157" s="117">
        <f>+Détail!A157</f>
        <v>152</v>
      </c>
      <c r="B157" s="123">
        <f>+Détail!B157</f>
        <v>0</v>
      </c>
      <c r="C157" s="120">
        <f>+Détail!C157</f>
        <v>0</v>
      </c>
      <c r="D157" s="118">
        <f>+Détail!G157</f>
        <v>0</v>
      </c>
      <c r="E157" s="118">
        <f>+Détail!H157</f>
        <v>0</v>
      </c>
      <c r="F157" s="118">
        <f>+Détail!L157</f>
        <v>0</v>
      </c>
      <c r="G157" s="118">
        <f>+Détail!M157</f>
        <v>0</v>
      </c>
      <c r="H157" s="119">
        <f>+Détail!O157</f>
        <v>1590.9700000000005</v>
      </c>
    </row>
    <row r="158" spans="1:8" x14ac:dyDescent="0.2">
      <c r="A158" s="117">
        <f>+Détail!A158</f>
        <v>153</v>
      </c>
      <c r="B158" s="123">
        <f>+Détail!B158</f>
        <v>0</v>
      </c>
      <c r="C158" s="120">
        <f>+Détail!C158</f>
        <v>0</v>
      </c>
      <c r="D158" s="118">
        <f>+Détail!G158</f>
        <v>0</v>
      </c>
      <c r="E158" s="118">
        <f>+Détail!H158</f>
        <v>0</v>
      </c>
      <c r="F158" s="118">
        <f>+Détail!L158</f>
        <v>0</v>
      </c>
      <c r="G158" s="118">
        <f>+Détail!M158</f>
        <v>0</v>
      </c>
      <c r="H158" s="119">
        <f>+Détail!O158</f>
        <v>1590.9700000000005</v>
      </c>
    </row>
    <row r="159" spans="1:8" x14ac:dyDescent="0.2">
      <c r="A159" s="117">
        <f>+Détail!A159</f>
        <v>154</v>
      </c>
      <c r="B159" s="123">
        <f>+Détail!B159</f>
        <v>0</v>
      </c>
      <c r="C159" s="120">
        <f>+Détail!C159</f>
        <v>0</v>
      </c>
      <c r="D159" s="118">
        <f>+Détail!G159</f>
        <v>0</v>
      </c>
      <c r="E159" s="118">
        <f>+Détail!H159</f>
        <v>0</v>
      </c>
      <c r="F159" s="118">
        <f>+Détail!L159</f>
        <v>0</v>
      </c>
      <c r="G159" s="118">
        <f>+Détail!M159</f>
        <v>0</v>
      </c>
      <c r="H159" s="119">
        <f>+Détail!O159</f>
        <v>1590.9700000000005</v>
      </c>
    </row>
    <row r="160" spans="1:8" x14ac:dyDescent="0.2">
      <c r="A160" s="117">
        <f>+Détail!A160</f>
        <v>155</v>
      </c>
      <c r="B160" s="123">
        <f>+Détail!B160</f>
        <v>0</v>
      </c>
      <c r="C160" s="120">
        <f>+Détail!C160</f>
        <v>0</v>
      </c>
      <c r="D160" s="118">
        <f>+Détail!G160</f>
        <v>0</v>
      </c>
      <c r="E160" s="118">
        <f>+Détail!H160</f>
        <v>0</v>
      </c>
      <c r="F160" s="118">
        <f>+Détail!L160</f>
        <v>0</v>
      </c>
      <c r="G160" s="118">
        <f>+Détail!M160</f>
        <v>0</v>
      </c>
      <c r="H160" s="119">
        <f>+Détail!O160</f>
        <v>1590.9700000000005</v>
      </c>
    </row>
    <row r="161" spans="1:8" x14ac:dyDescent="0.2">
      <c r="A161" s="117">
        <f>+Détail!A161</f>
        <v>156</v>
      </c>
      <c r="B161" s="123">
        <f>+Détail!B161</f>
        <v>0</v>
      </c>
      <c r="C161" s="120">
        <f>+Détail!C161</f>
        <v>0</v>
      </c>
      <c r="D161" s="118">
        <f>+Détail!G161</f>
        <v>0</v>
      </c>
      <c r="E161" s="118">
        <f>+Détail!H161</f>
        <v>0</v>
      </c>
      <c r="F161" s="118">
        <f>+Détail!L161</f>
        <v>0</v>
      </c>
      <c r="G161" s="118">
        <f>+Détail!M161</f>
        <v>0</v>
      </c>
      <c r="H161" s="119">
        <f>+Détail!O161</f>
        <v>1590.9700000000005</v>
      </c>
    </row>
    <row r="162" spans="1:8" x14ac:dyDescent="0.2">
      <c r="A162" s="117">
        <f>+Détail!A162</f>
        <v>157</v>
      </c>
      <c r="B162" s="123">
        <f>+Détail!B162</f>
        <v>0</v>
      </c>
      <c r="C162" s="120">
        <f>+Détail!C162</f>
        <v>0</v>
      </c>
      <c r="D162" s="118">
        <f>+Détail!G162</f>
        <v>0</v>
      </c>
      <c r="E162" s="118">
        <f>+Détail!H162</f>
        <v>0</v>
      </c>
      <c r="F162" s="118">
        <f>+Détail!L162</f>
        <v>0</v>
      </c>
      <c r="G162" s="118">
        <f>+Détail!M162</f>
        <v>0</v>
      </c>
      <c r="H162" s="119">
        <f>+Détail!O162</f>
        <v>1590.9700000000005</v>
      </c>
    </row>
    <row r="163" spans="1:8" x14ac:dyDescent="0.2">
      <c r="A163" s="117">
        <f>+Détail!A163</f>
        <v>158</v>
      </c>
      <c r="B163" s="123">
        <f>+Détail!B163</f>
        <v>0</v>
      </c>
      <c r="C163" s="120">
        <f>+Détail!C163</f>
        <v>0</v>
      </c>
      <c r="D163" s="118">
        <f>+Détail!G163</f>
        <v>0</v>
      </c>
      <c r="E163" s="118">
        <f>+Détail!H163</f>
        <v>0</v>
      </c>
      <c r="F163" s="118">
        <f>+Détail!L163</f>
        <v>0</v>
      </c>
      <c r="G163" s="118">
        <f>+Détail!M163</f>
        <v>0</v>
      </c>
      <c r="H163" s="119">
        <f>+Détail!O163</f>
        <v>1590.9700000000005</v>
      </c>
    </row>
    <row r="164" spans="1:8" x14ac:dyDescent="0.2">
      <c r="A164" s="117">
        <f>+Détail!A164</f>
        <v>159</v>
      </c>
      <c r="B164" s="123">
        <f>+Détail!B164</f>
        <v>0</v>
      </c>
      <c r="C164" s="120">
        <f>+Détail!C164</f>
        <v>0</v>
      </c>
      <c r="D164" s="118">
        <f>+Détail!G164</f>
        <v>0</v>
      </c>
      <c r="E164" s="118">
        <f>+Détail!H164</f>
        <v>0</v>
      </c>
      <c r="F164" s="118">
        <f>+Détail!L164</f>
        <v>0</v>
      </c>
      <c r="G164" s="118">
        <f>+Détail!M164</f>
        <v>0</v>
      </c>
      <c r="H164" s="119">
        <f>+Détail!O164</f>
        <v>1590.9700000000005</v>
      </c>
    </row>
    <row r="165" spans="1:8" x14ac:dyDescent="0.2">
      <c r="A165" s="117">
        <f>+Détail!A165</f>
        <v>160</v>
      </c>
      <c r="B165" s="123">
        <f>+Détail!B165</f>
        <v>0</v>
      </c>
      <c r="C165" s="120">
        <f>+Détail!C165</f>
        <v>0</v>
      </c>
      <c r="D165" s="118">
        <f>+Détail!G165</f>
        <v>0</v>
      </c>
      <c r="E165" s="118">
        <f>+Détail!H165</f>
        <v>0</v>
      </c>
      <c r="F165" s="118">
        <f>+Détail!L165</f>
        <v>0</v>
      </c>
      <c r="G165" s="118">
        <f>+Détail!M165</f>
        <v>0</v>
      </c>
      <c r="H165" s="119">
        <f>+Détail!O165</f>
        <v>1590.9700000000005</v>
      </c>
    </row>
    <row r="166" spans="1:8" x14ac:dyDescent="0.2">
      <c r="A166" s="117">
        <f>+Détail!A166</f>
        <v>161</v>
      </c>
      <c r="B166" s="123">
        <f>+Détail!B166</f>
        <v>0</v>
      </c>
      <c r="C166" s="120">
        <f>+Détail!C166</f>
        <v>0</v>
      </c>
      <c r="D166" s="118">
        <f>+Détail!G166</f>
        <v>0</v>
      </c>
      <c r="E166" s="118">
        <f>+Détail!H166</f>
        <v>0</v>
      </c>
      <c r="F166" s="118">
        <f>+Détail!L166</f>
        <v>0</v>
      </c>
      <c r="G166" s="118">
        <f>+Détail!M166</f>
        <v>0</v>
      </c>
      <c r="H166" s="119">
        <f>+Détail!O166</f>
        <v>1590.9700000000005</v>
      </c>
    </row>
    <row r="167" spans="1:8" x14ac:dyDescent="0.2">
      <c r="A167" s="117">
        <f>+Détail!A167</f>
        <v>162</v>
      </c>
      <c r="B167" s="123">
        <f>+Détail!B167</f>
        <v>0</v>
      </c>
      <c r="C167" s="120">
        <f>+Détail!C167</f>
        <v>0</v>
      </c>
      <c r="D167" s="118">
        <f>+Détail!G167</f>
        <v>0</v>
      </c>
      <c r="E167" s="118">
        <f>+Détail!H167</f>
        <v>0</v>
      </c>
      <c r="F167" s="118">
        <f>+Détail!L167</f>
        <v>0</v>
      </c>
      <c r="G167" s="118">
        <f>+Détail!M167</f>
        <v>0</v>
      </c>
      <c r="H167" s="119">
        <f>+Détail!O167</f>
        <v>1590.9700000000005</v>
      </c>
    </row>
    <row r="168" spans="1:8" x14ac:dyDescent="0.2">
      <c r="A168" s="117">
        <f>+Détail!A168</f>
        <v>163</v>
      </c>
      <c r="B168" s="123">
        <f>+Détail!B168</f>
        <v>0</v>
      </c>
      <c r="C168" s="120">
        <f>+Détail!C168</f>
        <v>0</v>
      </c>
      <c r="D168" s="118">
        <f>+Détail!G168</f>
        <v>0</v>
      </c>
      <c r="E168" s="118">
        <f>+Détail!H168</f>
        <v>0</v>
      </c>
      <c r="F168" s="118">
        <f>+Détail!L168</f>
        <v>0</v>
      </c>
      <c r="G168" s="118">
        <f>+Détail!M168</f>
        <v>0</v>
      </c>
      <c r="H168" s="119">
        <f>+Détail!O168</f>
        <v>1590.9700000000005</v>
      </c>
    </row>
    <row r="169" spans="1:8" x14ac:dyDescent="0.2">
      <c r="A169" s="117">
        <f>+Détail!A169</f>
        <v>164</v>
      </c>
      <c r="B169" s="123">
        <f>+Détail!B169</f>
        <v>0</v>
      </c>
      <c r="C169" s="120">
        <f>+Détail!C169</f>
        <v>0</v>
      </c>
      <c r="D169" s="118">
        <f>+Détail!G169</f>
        <v>0</v>
      </c>
      <c r="E169" s="118">
        <f>+Détail!H169</f>
        <v>0</v>
      </c>
      <c r="F169" s="118">
        <f>+Détail!L169</f>
        <v>0</v>
      </c>
      <c r="G169" s="118">
        <f>+Détail!M169</f>
        <v>0</v>
      </c>
      <c r="H169" s="119">
        <f>+Détail!O169</f>
        <v>1590.9700000000005</v>
      </c>
    </row>
    <row r="170" spans="1:8" x14ac:dyDescent="0.2">
      <c r="A170" s="117">
        <f>+Détail!A170</f>
        <v>165</v>
      </c>
      <c r="B170" s="123">
        <f>+Détail!B170</f>
        <v>0</v>
      </c>
      <c r="C170" s="120">
        <f>+Détail!C170</f>
        <v>0</v>
      </c>
      <c r="D170" s="118">
        <f>+Détail!G170</f>
        <v>0</v>
      </c>
      <c r="E170" s="118">
        <f>+Détail!H170</f>
        <v>0</v>
      </c>
      <c r="F170" s="118">
        <f>+Détail!L170</f>
        <v>0</v>
      </c>
      <c r="G170" s="118">
        <f>+Détail!M170</f>
        <v>0</v>
      </c>
      <c r="H170" s="119">
        <f>+Détail!O170</f>
        <v>1590.9700000000005</v>
      </c>
    </row>
    <row r="171" spans="1:8" x14ac:dyDescent="0.2">
      <c r="A171" s="117">
        <f>+Détail!A171</f>
        <v>166</v>
      </c>
      <c r="B171" s="123">
        <f>+Détail!B171</f>
        <v>0</v>
      </c>
      <c r="C171" s="120">
        <f>+Détail!C171</f>
        <v>0</v>
      </c>
      <c r="D171" s="118">
        <f>+Détail!G171</f>
        <v>0</v>
      </c>
      <c r="E171" s="118">
        <f>+Détail!H171</f>
        <v>0</v>
      </c>
      <c r="F171" s="118">
        <f>+Détail!L171</f>
        <v>0</v>
      </c>
      <c r="G171" s="118">
        <f>+Détail!M171</f>
        <v>0</v>
      </c>
      <c r="H171" s="119">
        <f>+Détail!O171</f>
        <v>1590.9700000000005</v>
      </c>
    </row>
    <row r="172" spans="1:8" x14ac:dyDescent="0.2">
      <c r="A172" s="117">
        <f>+Détail!A172</f>
        <v>167</v>
      </c>
      <c r="B172" s="123">
        <f>+Détail!B172</f>
        <v>0</v>
      </c>
      <c r="C172" s="120">
        <f>+Détail!C172</f>
        <v>0</v>
      </c>
      <c r="D172" s="118">
        <f>+Détail!G172</f>
        <v>0</v>
      </c>
      <c r="E172" s="118">
        <f>+Détail!H172</f>
        <v>0</v>
      </c>
      <c r="F172" s="118">
        <f>+Détail!L172</f>
        <v>0</v>
      </c>
      <c r="G172" s="118">
        <f>+Détail!M172</f>
        <v>0</v>
      </c>
      <c r="H172" s="119">
        <f>+Détail!O172</f>
        <v>1590.9700000000005</v>
      </c>
    </row>
    <row r="173" spans="1:8" x14ac:dyDescent="0.2">
      <c r="A173" s="117">
        <f>+Détail!A173</f>
        <v>168</v>
      </c>
      <c r="B173" s="123">
        <f>+Détail!B173</f>
        <v>0</v>
      </c>
      <c r="C173" s="120">
        <f>+Détail!C173</f>
        <v>0</v>
      </c>
      <c r="D173" s="118">
        <f>+Détail!G173</f>
        <v>0</v>
      </c>
      <c r="E173" s="118">
        <f>+Détail!H173</f>
        <v>0</v>
      </c>
      <c r="F173" s="118">
        <f>+Détail!L173</f>
        <v>0</v>
      </c>
      <c r="G173" s="118">
        <f>+Détail!M173</f>
        <v>0</v>
      </c>
      <c r="H173" s="119">
        <f>+Détail!O173</f>
        <v>1590.9700000000005</v>
      </c>
    </row>
    <row r="174" spans="1:8" x14ac:dyDescent="0.2">
      <c r="A174" s="117">
        <f>+Détail!A174</f>
        <v>169</v>
      </c>
      <c r="B174" s="123">
        <f>+Détail!B174</f>
        <v>0</v>
      </c>
      <c r="C174" s="120">
        <f>+Détail!C174</f>
        <v>0</v>
      </c>
      <c r="D174" s="118">
        <f>+Détail!G174</f>
        <v>0</v>
      </c>
      <c r="E174" s="118">
        <f>+Détail!H174</f>
        <v>0</v>
      </c>
      <c r="F174" s="118">
        <f>+Détail!L174</f>
        <v>0</v>
      </c>
      <c r="G174" s="118">
        <f>+Détail!M174</f>
        <v>0</v>
      </c>
      <c r="H174" s="119">
        <f>+Détail!O174</f>
        <v>1590.9700000000005</v>
      </c>
    </row>
    <row r="175" spans="1:8" x14ac:dyDescent="0.2">
      <c r="A175" s="117">
        <f>+Détail!A175</f>
        <v>170</v>
      </c>
      <c r="B175" s="123">
        <f>+Détail!B175</f>
        <v>0</v>
      </c>
      <c r="C175" s="120">
        <f>+Détail!C175</f>
        <v>0</v>
      </c>
      <c r="D175" s="118">
        <f>+Détail!G175</f>
        <v>0</v>
      </c>
      <c r="E175" s="118">
        <f>+Détail!H175</f>
        <v>0</v>
      </c>
      <c r="F175" s="118">
        <f>+Détail!L175</f>
        <v>0</v>
      </c>
      <c r="G175" s="118">
        <f>+Détail!M175</f>
        <v>0</v>
      </c>
      <c r="H175" s="119">
        <f>+Détail!O175</f>
        <v>1590.9700000000005</v>
      </c>
    </row>
    <row r="176" spans="1:8" x14ac:dyDescent="0.2">
      <c r="A176" s="117">
        <f>+Détail!A176</f>
        <v>171</v>
      </c>
      <c r="B176" s="123">
        <f>+Détail!B176</f>
        <v>0</v>
      </c>
      <c r="C176" s="120">
        <f>+Détail!C176</f>
        <v>0</v>
      </c>
      <c r="D176" s="118">
        <f>+Détail!G176</f>
        <v>0</v>
      </c>
      <c r="E176" s="118">
        <f>+Détail!H176</f>
        <v>0</v>
      </c>
      <c r="F176" s="118">
        <f>+Détail!L176</f>
        <v>0</v>
      </c>
      <c r="G176" s="118">
        <f>+Détail!M176</f>
        <v>0</v>
      </c>
      <c r="H176" s="119">
        <f>+Détail!O176</f>
        <v>1590.9700000000005</v>
      </c>
    </row>
    <row r="177" spans="1:8" x14ac:dyDescent="0.2">
      <c r="A177" s="117">
        <f>+Détail!A177</f>
        <v>172</v>
      </c>
      <c r="B177" s="123">
        <f>+Détail!B177</f>
        <v>0</v>
      </c>
      <c r="C177" s="120">
        <f>+Détail!C177</f>
        <v>0</v>
      </c>
      <c r="D177" s="118">
        <f>+Détail!G177</f>
        <v>0</v>
      </c>
      <c r="E177" s="118">
        <f>+Détail!H177</f>
        <v>0</v>
      </c>
      <c r="F177" s="118">
        <f>+Détail!L177</f>
        <v>0</v>
      </c>
      <c r="G177" s="118">
        <f>+Détail!M177</f>
        <v>0</v>
      </c>
      <c r="H177" s="119">
        <f>+Détail!O177</f>
        <v>1590.9700000000005</v>
      </c>
    </row>
    <row r="178" spans="1:8" x14ac:dyDescent="0.2">
      <c r="A178" s="117">
        <f>+Détail!A178</f>
        <v>173</v>
      </c>
      <c r="B178" s="123">
        <f>+Détail!B178</f>
        <v>0</v>
      </c>
      <c r="C178" s="120">
        <f>+Détail!C178</f>
        <v>0</v>
      </c>
      <c r="D178" s="118">
        <f>+Détail!G178</f>
        <v>0</v>
      </c>
      <c r="E178" s="118">
        <f>+Détail!H178</f>
        <v>0</v>
      </c>
      <c r="F178" s="118">
        <f>+Détail!L178</f>
        <v>0</v>
      </c>
      <c r="G178" s="118">
        <f>+Détail!M178</f>
        <v>0</v>
      </c>
      <c r="H178" s="119">
        <f>+Détail!O178</f>
        <v>1590.9700000000005</v>
      </c>
    </row>
    <row r="179" spans="1:8" x14ac:dyDescent="0.2">
      <c r="A179" s="117">
        <f>+Détail!A179</f>
        <v>174</v>
      </c>
      <c r="B179" s="123">
        <f>+Détail!B179</f>
        <v>0</v>
      </c>
      <c r="C179" s="120">
        <f>+Détail!C179</f>
        <v>0</v>
      </c>
      <c r="D179" s="118">
        <f>+Détail!G179</f>
        <v>0</v>
      </c>
      <c r="E179" s="118">
        <f>+Détail!H179</f>
        <v>0</v>
      </c>
      <c r="F179" s="118">
        <f>+Détail!L179</f>
        <v>0</v>
      </c>
      <c r="G179" s="118">
        <f>+Détail!M179</f>
        <v>0</v>
      </c>
      <c r="H179" s="119">
        <f>+Détail!O179</f>
        <v>1590.9700000000005</v>
      </c>
    </row>
    <row r="180" spans="1:8" x14ac:dyDescent="0.2">
      <c r="A180" s="117">
        <f>+Détail!A180</f>
        <v>175</v>
      </c>
      <c r="B180" s="123">
        <f>+Détail!B180</f>
        <v>0</v>
      </c>
      <c r="C180" s="120">
        <f>+Détail!C180</f>
        <v>0</v>
      </c>
      <c r="D180" s="118">
        <f>+Détail!G180</f>
        <v>0</v>
      </c>
      <c r="E180" s="118">
        <f>+Détail!H180</f>
        <v>0</v>
      </c>
      <c r="F180" s="118">
        <f>+Détail!L180</f>
        <v>0</v>
      </c>
      <c r="G180" s="118">
        <f>+Détail!M180</f>
        <v>0</v>
      </c>
      <c r="H180" s="119">
        <f>+Détail!O180</f>
        <v>1590.9700000000005</v>
      </c>
    </row>
    <row r="181" spans="1:8" x14ac:dyDescent="0.2">
      <c r="A181" s="117">
        <f>+Détail!A181</f>
        <v>176</v>
      </c>
      <c r="B181" s="123">
        <f>+Détail!B181</f>
        <v>0</v>
      </c>
      <c r="C181" s="120">
        <f>+Détail!C181</f>
        <v>0</v>
      </c>
      <c r="D181" s="118">
        <f>+Détail!G181</f>
        <v>0</v>
      </c>
      <c r="E181" s="118">
        <f>+Détail!H181</f>
        <v>0</v>
      </c>
      <c r="F181" s="118">
        <f>+Détail!L181</f>
        <v>0</v>
      </c>
      <c r="G181" s="118">
        <f>+Détail!M181</f>
        <v>0</v>
      </c>
      <c r="H181" s="119">
        <f>+Détail!O181</f>
        <v>1590.9700000000005</v>
      </c>
    </row>
    <row r="182" spans="1:8" x14ac:dyDescent="0.2">
      <c r="A182" s="117">
        <f>+Détail!A182</f>
        <v>177</v>
      </c>
      <c r="B182" s="123">
        <f>+Détail!B182</f>
        <v>0</v>
      </c>
      <c r="C182" s="120">
        <f>+Détail!C182</f>
        <v>0</v>
      </c>
      <c r="D182" s="118">
        <f>+Détail!G182</f>
        <v>0</v>
      </c>
      <c r="E182" s="118">
        <f>+Détail!H182</f>
        <v>0</v>
      </c>
      <c r="F182" s="118">
        <f>+Détail!L182</f>
        <v>0</v>
      </c>
      <c r="G182" s="118">
        <f>+Détail!M182</f>
        <v>0</v>
      </c>
      <c r="H182" s="119">
        <f>+Détail!O182</f>
        <v>1590.9700000000005</v>
      </c>
    </row>
    <row r="183" spans="1:8" x14ac:dyDescent="0.2">
      <c r="A183" s="117">
        <f>+Détail!A183</f>
        <v>178</v>
      </c>
      <c r="B183" s="123">
        <f>+Détail!B183</f>
        <v>0</v>
      </c>
      <c r="C183" s="120">
        <f>+Détail!C183</f>
        <v>0</v>
      </c>
      <c r="D183" s="118">
        <f>+Détail!G183</f>
        <v>0</v>
      </c>
      <c r="E183" s="118">
        <f>+Détail!H183</f>
        <v>0</v>
      </c>
      <c r="F183" s="118">
        <f>+Détail!L183</f>
        <v>0</v>
      </c>
      <c r="G183" s="118">
        <f>+Détail!M183</f>
        <v>0</v>
      </c>
      <c r="H183" s="119">
        <f>+Détail!O183</f>
        <v>1590.9700000000005</v>
      </c>
    </row>
    <row r="184" spans="1:8" x14ac:dyDescent="0.2">
      <c r="A184" s="117">
        <f>+Détail!A184</f>
        <v>179</v>
      </c>
      <c r="B184" s="123">
        <f>+Détail!B184</f>
        <v>0</v>
      </c>
      <c r="C184" s="120">
        <f>+Détail!C184</f>
        <v>0</v>
      </c>
      <c r="D184" s="118">
        <f>+Détail!G184</f>
        <v>0</v>
      </c>
      <c r="E184" s="118">
        <f>+Détail!H184</f>
        <v>0</v>
      </c>
      <c r="F184" s="118">
        <f>+Détail!L184</f>
        <v>0</v>
      </c>
      <c r="G184" s="118">
        <f>+Détail!M184</f>
        <v>0</v>
      </c>
      <c r="H184" s="119">
        <f>+Détail!O184</f>
        <v>1590.9700000000005</v>
      </c>
    </row>
    <row r="185" spans="1:8" x14ac:dyDescent="0.2">
      <c r="A185" s="117">
        <f>+Détail!A185</f>
        <v>180</v>
      </c>
      <c r="B185" s="123">
        <f>+Détail!B185</f>
        <v>0</v>
      </c>
      <c r="C185" s="120">
        <f>+Détail!C185</f>
        <v>0</v>
      </c>
      <c r="D185" s="118">
        <f>+Détail!G185</f>
        <v>0</v>
      </c>
      <c r="E185" s="118">
        <f>+Détail!H185</f>
        <v>0</v>
      </c>
      <c r="F185" s="118">
        <f>+Détail!L185</f>
        <v>0</v>
      </c>
      <c r="G185" s="118">
        <f>+Détail!M185</f>
        <v>0</v>
      </c>
      <c r="H185" s="119">
        <f>+Détail!O185</f>
        <v>1590.9700000000005</v>
      </c>
    </row>
    <row r="186" spans="1:8" x14ac:dyDescent="0.2">
      <c r="A186" s="117">
        <f>+Détail!A186</f>
        <v>181</v>
      </c>
      <c r="B186" s="123">
        <f>+Détail!B186</f>
        <v>0</v>
      </c>
      <c r="C186" s="120">
        <f>+Détail!C186</f>
        <v>0</v>
      </c>
      <c r="D186" s="118">
        <f>+Détail!G186</f>
        <v>0</v>
      </c>
      <c r="E186" s="118">
        <f>+Détail!H186</f>
        <v>0</v>
      </c>
      <c r="F186" s="118">
        <f>+Détail!L186</f>
        <v>0</v>
      </c>
      <c r="G186" s="118">
        <f>+Détail!M186</f>
        <v>0</v>
      </c>
      <c r="H186" s="119">
        <f>+Détail!O186</f>
        <v>1590.9700000000005</v>
      </c>
    </row>
    <row r="187" spans="1:8" x14ac:dyDescent="0.2">
      <c r="A187" s="117">
        <f>+Détail!A187</f>
        <v>182</v>
      </c>
      <c r="B187" s="123">
        <f>+Détail!B187</f>
        <v>0</v>
      </c>
      <c r="C187" s="120">
        <f>+Détail!C187</f>
        <v>0</v>
      </c>
      <c r="D187" s="118">
        <f>+Détail!G187</f>
        <v>0</v>
      </c>
      <c r="E187" s="118">
        <f>+Détail!H187</f>
        <v>0</v>
      </c>
      <c r="F187" s="118">
        <f>+Détail!L187</f>
        <v>0</v>
      </c>
      <c r="G187" s="118">
        <f>+Détail!M187</f>
        <v>0</v>
      </c>
      <c r="H187" s="119">
        <f>+Détail!O187</f>
        <v>1590.9700000000005</v>
      </c>
    </row>
    <row r="188" spans="1:8" x14ac:dyDescent="0.2">
      <c r="A188" s="117">
        <f>+Détail!A188</f>
        <v>183</v>
      </c>
      <c r="B188" s="123">
        <f>+Détail!B188</f>
        <v>0</v>
      </c>
      <c r="C188" s="120">
        <f>+Détail!C188</f>
        <v>0</v>
      </c>
      <c r="D188" s="118">
        <f>+Détail!G188</f>
        <v>0</v>
      </c>
      <c r="E188" s="118">
        <f>+Détail!H188</f>
        <v>0</v>
      </c>
      <c r="F188" s="118">
        <f>+Détail!L188</f>
        <v>0</v>
      </c>
      <c r="G188" s="118">
        <f>+Détail!M188</f>
        <v>0</v>
      </c>
      <c r="H188" s="119">
        <f>+Détail!O188</f>
        <v>1590.9700000000005</v>
      </c>
    </row>
    <row r="189" spans="1:8" x14ac:dyDescent="0.2">
      <c r="A189" s="117">
        <f>+Détail!A189</f>
        <v>184</v>
      </c>
      <c r="B189" s="123">
        <f>+Détail!B189</f>
        <v>0</v>
      </c>
      <c r="C189" s="120">
        <f>+Détail!C189</f>
        <v>0</v>
      </c>
      <c r="D189" s="118">
        <f>+Détail!G189</f>
        <v>0</v>
      </c>
      <c r="E189" s="118">
        <f>+Détail!H189</f>
        <v>0</v>
      </c>
      <c r="F189" s="118">
        <f>+Détail!L189</f>
        <v>0</v>
      </c>
      <c r="G189" s="118">
        <f>+Détail!M189</f>
        <v>0</v>
      </c>
      <c r="H189" s="119">
        <f>+Détail!O189</f>
        <v>1590.9700000000005</v>
      </c>
    </row>
    <row r="190" spans="1:8" x14ac:dyDescent="0.2">
      <c r="A190" s="117">
        <f>+Détail!A190</f>
        <v>185</v>
      </c>
      <c r="B190" s="123">
        <f>+Détail!B190</f>
        <v>0</v>
      </c>
      <c r="C190" s="120">
        <f>+Détail!C190</f>
        <v>0</v>
      </c>
      <c r="D190" s="118">
        <f>+Détail!G190</f>
        <v>0</v>
      </c>
      <c r="E190" s="118">
        <f>+Détail!H190</f>
        <v>0</v>
      </c>
      <c r="F190" s="118">
        <f>+Détail!L190</f>
        <v>0</v>
      </c>
      <c r="G190" s="118">
        <f>+Détail!M190</f>
        <v>0</v>
      </c>
      <c r="H190" s="119">
        <f>+Détail!O190</f>
        <v>1590.9700000000005</v>
      </c>
    </row>
    <row r="191" spans="1:8" x14ac:dyDescent="0.2">
      <c r="A191" s="117">
        <f>+Détail!A191</f>
        <v>186</v>
      </c>
      <c r="B191" s="123">
        <f>+Détail!B191</f>
        <v>0</v>
      </c>
      <c r="C191" s="120">
        <f>+Détail!C191</f>
        <v>0</v>
      </c>
      <c r="D191" s="118">
        <f>+Détail!G191</f>
        <v>0</v>
      </c>
      <c r="E191" s="118">
        <f>+Détail!H191</f>
        <v>0</v>
      </c>
      <c r="F191" s="118">
        <f>+Détail!L191</f>
        <v>0</v>
      </c>
      <c r="G191" s="118">
        <f>+Détail!M191</f>
        <v>0</v>
      </c>
      <c r="H191" s="119">
        <f>+Détail!O191</f>
        <v>1590.9700000000005</v>
      </c>
    </row>
    <row r="192" spans="1:8" x14ac:dyDescent="0.2">
      <c r="A192" s="117">
        <f>+Détail!A192</f>
        <v>187</v>
      </c>
      <c r="B192" s="123">
        <f>+Détail!B192</f>
        <v>0</v>
      </c>
      <c r="C192" s="120">
        <f>+Détail!C192</f>
        <v>0</v>
      </c>
      <c r="D192" s="118">
        <f>+Détail!G192</f>
        <v>0</v>
      </c>
      <c r="E192" s="118">
        <f>+Détail!H192</f>
        <v>0</v>
      </c>
      <c r="F192" s="118">
        <f>+Détail!L192</f>
        <v>0</v>
      </c>
      <c r="G192" s="118">
        <f>+Détail!M192</f>
        <v>0</v>
      </c>
      <c r="H192" s="119">
        <f>+Détail!O192</f>
        <v>1590.9700000000005</v>
      </c>
    </row>
    <row r="193" spans="1:8" x14ac:dyDescent="0.2">
      <c r="A193" s="117">
        <f>+Détail!A193</f>
        <v>188</v>
      </c>
      <c r="B193" s="123">
        <f>+Détail!B193</f>
        <v>0</v>
      </c>
      <c r="C193" s="120">
        <f>+Détail!C193</f>
        <v>0</v>
      </c>
      <c r="D193" s="118">
        <f>+Détail!G193</f>
        <v>0</v>
      </c>
      <c r="E193" s="118">
        <f>+Détail!H193</f>
        <v>0</v>
      </c>
      <c r="F193" s="118">
        <f>+Détail!L193</f>
        <v>0</v>
      </c>
      <c r="G193" s="118">
        <f>+Détail!M193</f>
        <v>0</v>
      </c>
      <c r="H193" s="119">
        <f>+Détail!O193</f>
        <v>1590.9700000000005</v>
      </c>
    </row>
    <row r="194" spans="1:8" x14ac:dyDescent="0.2">
      <c r="A194" s="117">
        <f>+Détail!A194</f>
        <v>189</v>
      </c>
      <c r="B194" s="123">
        <f>+Détail!B194</f>
        <v>0</v>
      </c>
      <c r="C194" s="120">
        <f>+Détail!C194</f>
        <v>0</v>
      </c>
      <c r="D194" s="118">
        <f>+Détail!G194</f>
        <v>0</v>
      </c>
      <c r="E194" s="118">
        <f>+Détail!H194</f>
        <v>0</v>
      </c>
      <c r="F194" s="118">
        <f>+Détail!L194</f>
        <v>0</v>
      </c>
      <c r="G194" s="118">
        <f>+Détail!M194</f>
        <v>0</v>
      </c>
      <c r="H194" s="119">
        <f>+Détail!O194</f>
        <v>1590.9700000000005</v>
      </c>
    </row>
    <row r="195" spans="1:8" x14ac:dyDescent="0.2">
      <c r="A195" s="117">
        <f>+Détail!A195</f>
        <v>190</v>
      </c>
      <c r="B195" s="123">
        <f>+Détail!B195</f>
        <v>0</v>
      </c>
      <c r="C195" s="120">
        <f>+Détail!C195</f>
        <v>0</v>
      </c>
      <c r="D195" s="118">
        <f>+Détail!G195</f>
        <v>0</v>
      </c>
      <c r="E195" s="118">
        <f>+Détail!H195</f>
        <v>0</v>
      </c>
      <c r="F195" s="118">
        <f>+Détail!L195</f>
        <v>0</v>
      </c>
      <c r="G195" s="118">
        <f>+Détail!M195</f>
        <v>0</v>
      </c>
      <c r="H195" s="119">
        <f>+Détail!O195</f>
        <v>1590.9700000000005</v>
      </c>
    </row>
    <row r="196" spans="1:8" x14ac:dyDescent="0.2">
      <c r="A196" s="117">
        <f>+Détail!A196</f>
        <v>191</v>
      </c>
      <c r="B196" s="123">
        <f>+Détail!B196</f>
        <v>0</v>
      </c>
      <c r="C196" s="120">
        <f>+Détail!C196</f>
        <v>0</v>
      </c>
      <c r="D196" s="118">
        <f>+Détail!G196</f>
        <v>0</v>
      </c>
      <c r="E196" s="118">
        <f>+Détail!H196</f>
        <v>0</v>
      </c>
      <c r="F196" s="118">
        <f>+Détail!L196</f>
        <v>0</v>
      </c>
      <c r="G196" s="118">
        <f>+Détail!M196</f>
        <v>0</v>
      </c>
      <c r="H196" s="119">
        <f>+Détail!O196</f>
        <v>1590.9700000000005</v>
      </c>
    </row>
    <row r="197" spans="1:8" x14ac:dyDescent="0.2">
      <c r="A197" s="117">
        <f>+Détail!A197</f>
        <v>192</v>
      </c>
      <c r="B197" s="123">
        <f>+Détail!B197</f>
        <v>0</v>
      </c>
      <c r="C197" s="120">
        <f>+Détail!C197</f>
        <v>0</v>
      </c>
      <c r="D197" s="118">
        <f>+Détail!G197</f>
        <v>0</v>
      </c>
      <c r="E197" s="118">
        <f>+Détail!H197</f>
        <v>0</v>
      </c>
      <c r="F197" s="118">
        <f>+Détail!L197</f>
        <v>0</v>
      </c>
      <c r="G197" s="118">
        <f>+Détail!M197</f>
        <v>0</v>
      </c>
      <c r="H197" s="119">
        <f>+Détail!O197</f>
        <v>1590.9700000000005</v>
      </c>
    </row>
    <row r="198" spans="1:8" x14ac:dyDescent="0.2">
      <c r="A198" s="117">
        <f>+Détail!A198</f>
        <v>193</v>
      </c>
      <c r="B198" s="123">
        <f>+Détail!B198</f>
        <v>0</v>
      </c>
      <c r="C198" s="120">
        <f>+Détail!C198</f>
        <v>0</v>
      </c>
      <c r="D198" s="118">
        <f>+Détail!G198</f>
        <v>0</v>
      </c>
      <c r="E198" s="118">
        <f>+Détail!H198</f>
        <v>0</v>
      </c>
      <c r="F198" s="118">
        <f>+Détail!L198</f>
        <v>0</v>
      </c>
      <c r="G198" s="118">
        <f>+Détail!M198</f>
        <v>0</v>
      </c>
      <c r="H198" s="119">
        <f>+Détail!O198</f>
        <v>1590.9700000000005</v>
      </c>
    </row>
    <row r="199" spans="1:8" x14ac:dyDescent="0.2">
      <c r="A199" s="117">
        <f>+Détail!A199</f>
        <v>194</v>
      </c>
      <c r="B199" s="123">
        <f>+Détail!B199</f>
        <v>0</v>
      </c>
      <c r="C199" s="120">
        <f>+Détail!C199</f>
        <v>0</v>
      </c>
      <c r="D199" s="118">
        <f>+Détail!G199</f>
        <v>0</v>
      </c>
      <c r="E199" s="118">
        <f>+Détail!H199</f>
        <v>0</v>
      </c>
      <c r="F199" s="118">
        <f>+Détail!L199</f>
        <v>0</v>
      </c>
      <c r="G199" s="118">
        <f>+Détail!M199</f>
        <v>0</v>
      </c>
      <c r="H199" s="119">
        <f>+Détail!O199</f>
        <v>1590.9700000000005</v>
      </c>
    </row>
    <row r="200" spans="1:8" x14ac:dyDescent="0.2">
      <c r="A200" s="117">
        <f>+Détail!A200</f>
        <v>195</v>
      </c>
      <c r="B200" s="123">
        <f>+Détail!B200</f>
        <v>0</v>
      </c>
      <c r="C200" s="120">
        <f>+Détail!C200</f>
        <v>0</v>
      </c>
      <c r="D200" s="118">
        <f>+Détail!G200</f>
        <v>0</v>
      </c>
      <c r="E200" s="118">
        <f>+Détail!H200</f>
        <v>0</v>
      </c>
      <c r="F200" s="118">
        <f>+Détail!L200</f>
        <v>0</v>
      </c>
      <c r="G200" s="118">
        <f>+Détail!M200</f>
        <v>0</v>
      </c>
      <c r="H200" s="119">
        <f>+Détail!O200</f>
        <v>1590.9700000000005</v>
      </c>
    </row>
    <row r="201" spans="1:8" x14ac:dyDescent="0.2">
      <c r="A201" s="117">
        <f>+Détail!A201</f>
        <v>196</v>
      </c>
      <c r="B201" s="123">
        <f>+Détail!B201</f>
        <v>0</v>
      </c>
      <c r="C201" s="120">
        <f>+Détail!C201</f>
        <v>0</v>
      </c>
      <c r="D201" s="118">
        <f>+Détail!G201</f>
        <v>0</v>
      </c>
      <c r="E201" s="118">
        <f>+Détail!H201</f>
        <v>0</v>
      </c>
      <c r="F201" s="118">
        <f>+Détail!L201</f>
        <v>0</v>
      </c>
      <c r="G201" s="118">
        <f>+Détail!M201</f>
        <v>0</v>
      </c>
      <c r="H201" s="119">
        <f>+Détail!O201</f>
        <v>1590.9700000000005</v>
      </c>
    </row>
    <row r="202" spans="1:8" x14ac:dyDescent="0.2">
      <c r="A202" s="117">
        <f>+Détail!A202</f>
        <v>197</v>
      </c>
      <c r="B202" s="123">
        <f>+Détail!B202</f>
        <v>0</v>
      </c>
      <c r="C202" s="120">
        <f>+Détail!C202</f>
        <v>0</v>
      </c>
      <c r="D202" s="118">
        <f>+Détail!G202</f>
        <v>0</v>
      </c>
      <c r="E202" s="118">
        <f>+Détail!H202</f>
        <v>0</v>
      </c>
      <c r="F202" s="118">
        <f>+Détail!L202</f>
        <v>0</v>
      </c>
      <c r="G202" s="118">
        <f>+Détail!M202</f>
        <v>0</v>
      </c>
      <c r="H202" s="119">
        <f>+Détail!O202</f>
        <v>1590.9700000000005</v>
      </c>
    </row>
    <row r="203" spans="1:8" x14ac:dyDescent="0.2">
      <c r="A203" s="117">
        <f>+Détail!A203</f>
        <v>198</v>
      </c>
      <c r="B203" s="123">
        <f>+Détail!B203</f>
        <v>0</v>
      </c>
      <c r="C203" s="120">
        <f>+Détail!C203</f>
        <v>0</v>
      </c>
      <c r="D203" s="118">
        <f>+Détail!G203</f>
        <v>0</v>
      </c>
      <c r="E203" s="118">
        <f>+Détail!H203</f>
        <v>0</v>
      </c>
      <c r="F203" s="118">
        <f>+Détail!L203</f>
        <v>0</v>
      </c>
      <c r="G203" s="118">
        <f>+Détail!M203</f>
        <v>0</v>
      </c>
      <c r="H203" s="119">
        <f>+Détail!O203</f>
        <v>1590.9700000000005</v>
      </c>
    </row>
    <row r="204" spans="1:8" x14ac:dyDescent="0.2">
      <c r="A204" s="117">
        <f>+Détail!A204</f>
        <v>199</v>
      </c>
      <c r="B204" s="123">
        <f>+Détail!B204</f>
        <v>0</v>
      </c>
      <c r="C204" s="120">
        <f>+Détail!C204</f>
        <v>0</v>
      </c>
      <c r="D204" s="118">
        <f>+Détail!G204</f>
        <v>0</v>
      </c>
      <c r="E204" s="118">
        <f>+Détail!H204</f>
        <v>0</v>
      </c>
      <c r="F204" s="118">
        <f>+Détail!L204</f>
        <v>0</v>
      </c>
      <c r="G204" s="118">
        <f>+Détail!M204</f>
        <v>0</v>
      </c>
      <c r="H204" s="119">
        <f>+Détail!O204</f>
        <v>1590.9700000000005</v>
      </c>
    </row>
    <row r="205" spans="1:8" x14ac:dyDescent="0.2">
      <c r="A205" s="117">
        <f>+Détail!A205</f>
        <v>200</v>
      </c>
      <c r="B205" s="123">
        <f>+Détail!B205</f>
        <v>0</v>
      </c>
      <c r="C205" s="120">
        <f>+Détail!C205</f>
        <v>0</v>
      </c>
      <c r="D205" s="118">
        <f>+Détail!G205</f>
        <v>0</v>
      </c>
      <c r="E205" s="118">
        <f>+Détail!H205</f>
        <v>0</v>
      </c>
      <c r="F205" s="118">
        <f>+Détail!L205</f>
        <v>0</v>
      </c>
      <c r="G205" s="118">
        <f>+Détail!M205</f>
        <v>0</v>
      </c>
      <c r="H205" s="119">
        <f>+Détail!O205</f>
        <v>1590.9700000000005</v>
      </c>
    </row>
    <row r="206" spans="1:8" x14ac:dyDescent="0.2">
      <c r="A206" s="117">
        <f>+Détail!A206</f>
        <v>201</v>
      </c>
      <c r="B206" s="123">
        <f>+Détail!B206</f>
        <v>0</v>
      </c>
      <c r="C206" s="120">
        <f>+Détail!C206</f>
        <v>0</v>
      </c>
      <c r="D206" s="118">
        <f>+Détail!G206</f>
        <v>0</v>
      </c>
      <c r="E206" s="118">
        <f>+Détail!H206</f>
        <v>0</v>
      </c>
      <c r="F206" s="118">
        <f>+Détail!L206</f>
        <v>0</v>
      </c>
      <c r="G206" s="118">
        <f>+Détail!M206</f>
        <v>0</v>
      </c>
      <c r="H206" s="119">
        <f>+Détail!O206</f>
        <v>1590.9700000000005</v>
      </c>
    </row>
    <row r="207" spans="1:8" x14ac:dyDescent="0.2">
      <c r="A207" s="117">
        <f>+Détail!A207</f>
        <v>202</v>
      </c>
      <c r="B207" s="123">
        <f>+Détail!B207</f>
        <v>0</v>
      </c>
      <c r="C207" s="120">
        <f>+Détail!C207</f>
        <v>0</v>
      </c>
      <c r="D207" s="118">
        <f>+Détail!G207</f>
        <v>0</v>
      </c>
      <c r="E207" s="118">
        <f>+Détail!H207</f>
        <v>0</v>
      </c>
      <c r="F207" s="118">
        <f>+Détail!L207</f>
        <v>0</v>
      </c>
      <c r="G207" s="118">
        <f>+Détail!M207</f>
        <v>0</v>
      </c>
      <c r="H207" s="119">
        <f>+Détail!O207</f>
        <v>1590.9700000000005</v>
      </c>
    </row>
    <row r="208" spans="1:8" x14ac:dyDescent="0.2">
      <c r="A208" s="117">
        <f>+Détail!A208</f>
        <v>203</v>
      </c>
      <c r="B208" s="123">
        <f>+Détail!B208</f>
        <v>0</v>
      </c>
      <c r="C208" s="120">
        <f>+Détail!C208</f>
        <v>0</v>
      </c>
      <c r="D208" s="118">
        <f>+Détail!G208</f>
        <v>0</v>
      </c>
      <c r="E208" s="118">
        <f>+Détail!H208</f>
        <v>0</v>
      </c>
      <c r="F208" s="118">
        <f>+Détail!L208</f>
        <v>0</v>
      </c>
      <c r="G208" s="118">
        <f>+Détail!M208</f>
        <v>0</v>
      </c>
      <c r="H208" s="119">
        <f>+Détail!O208</f>
        <v>1590.9700000000005</v>
      </c>
    </row>
    <row r="209" spans="1:8" x14ac:dyDescent="0.2">
      <c r="A209" s="117">
        <f>+Détail!A209</f>
        <v>204</v>
      </c>
      <c r="B209" s="123">
        <f>+Détail!B209</f>
        <v>0</v>
      </c>
      <c r="C209" s="120">
        <f>+Détail!C209</f>
        <v>0</v>
      </c>
      <c r="D209" s="118">
        <f>+Détail!G209</f>
        <v>0</v>
      </c>
      <c r="E209" s="118">
        <f>+Détail!H209</f>
        <v>0</v>
      </c>
      <c r="F209" s="118">
        <f>+Détail!L209</f>
        <v>0</v>
      </c>
      <c r="G209" s="118">
        <f>+Détail!M209</f>
        <v>0</v>
      </c>
      <c r="H209" s="119">
        <f>+Détail!O209</f>
        <v>1590.9700000000005</v>
      </c>
    </row>
    <row r="210" spans="1:8" x14ac:dyDescent="0.2">
      <c r="A210" s="117">
        <f>+Détail!A210</f>
        <v>205</v>
      </c>
      <c r="B210" s="123">
        <f>+Détail!B210</f>
        <v>0</v>
      </c>
      <c r="C210" s="120">
        <f>+Détail!C210</f>
        <v>0</v>
      </c>
      <c r="D210" s="118">
        <f>+Détail!G210</f>
        <v>0</v>
      </c>
      <c r="E210" s="118">
        <f>+Détail!H210</f>
        <v>0</v>
      </c>
      <c r="F210" s="118">
        <f>+Détail!L210</f>
        <v>0</v>
      </c>
      <c r="G210" s="118">
        <f>+Détail!M210</f>
        <v>0</v>
      </c>
      <c r="H210" s="119">
        <f>+Détail!O210</f>
        <v>1590.9700000000005</v>
      </c>
    </row>
    <row r="211" spans="1:8" x14ac:dyDescent="0.2">
      <c r="A211" s="117">
        <f>+Détail!A211</f>
        <v>206</v>
      </c>
      <c r="B211" s="123">
        <f>+Détail!B211</f>
        <v>0</v>
      </c>
      <c r="C211" s="120">
        <f>+Détail!C211</f>
        <v>0</v>
      </c>
      <c r="D211" s="118">
        <f>+Détail!G211</f>
        <v>0</v>
      </c>
      <c r="E211" s="118">
        <f>+Détail!H211</f>
        <v>0</v>
      </c>
      <c r="F211" s="118">
        <f>+Détail!L211</f>
        <v>0</v>
      </c>
      <c r="G211" s="118">
        <f>+Détail!M211</f>
        <v>0</v>
      </c>
      <c r="H211" s="119">
        <f>+Détail!O211</f>
        <v>1590.9700000000005</v>
      </c>
    </row>
    <row r="212" spans="1:8" x14ac:dyDescent="0.2">
      <c r="A212" s="117">
        <f>+Détail!A212</f>
        <v>207</v>
      </c>
      <c r="B212" s="123">
        <f>+Détail!B212</f>
        <v>0</v>
      </c>
      <c r="C212" s="120">
        <f>+Détail!C212</f>
        <v>0</v>
      </c>
      <c r="D212" s="118">
        <f>+Détail!G212</f>
        <v>0</v>
      </c>
      <c r="E212" s="118">
        <f>+Détail!H212</f>
        <v>0</v>
      </c>
      <c r="F212" s="118">
        <f>+Détail!L212</f>
        <v>0</v>
      </c>
      <c r="G212" s="118">
        <f>+Détail!M212</f>
        <v>0</v>
      </c>
      <c r="H212" s="119">
        <f>+Détail!O212</f>
        <v>1590.9700000000005</v>
      </c>
    </row>
    <row r="213" spans="1:8" x14ac:dyDescent="0.2">
      <c r="A213" s="117">
        <f>+Détail!A213</f>
        <v>208</v>
      </c>
      <c r="B213" s="123">
        <f>+Détail!B213</f>
        <v>0</v>
      </c>
      <c r="C213" s="120">
        <f>+Détail!C213</f>
        <v>0</v>
      </c>
      <c r="D213" s="118">
        <f>+Détail!G213</f>
        <v>0</v>
      </c>
      <c r="E213" s="118">
        <f>+Détail!H213</f>
        <v>0</v>
      </c>
      <c r="F213" s="118">
        <f>+Détail!L213</f>
        <v>0</v>
      </c>
      <c r="G213" s="118">
        <f>+Détail!M213</f>
        <v>0</v>
      </c>
      <c r="H213" s="119">
        <f>+Détail!O213</f>
        <v>1590.9700000000005</v>
      </c>
    </row>
    <row r="214" spans="1:8" x14ac:dyDescent="0.2">
      <c r="A214" s="117">
        <f>+Détail!A214</f>
        <v>209</v>
      </c>
      <c r="B214" s="123">
        <f>+Détail!B214</f>
        <v>0</v>
      </c>
      <c r="C214" s="120">
        <f>+Détail!C214</f>
        <v>0</v>
      </c>
      <c r="D214" s="118">
        <f>+Détail!G214</f>
        <v>0</v>
      </c>
      <c r="E214" s="118">
        <f>+Détail!H214</f>
        <v>0</v>
      </c>
      <c r="F214" s="118">
        <f>+Détail!L214</f>
        <v>0</v>
      </c>
      <c r="G214" s="118">
        <f>+Détail!M214</f>
        <v>0</v>
      </c>
      <c r="H214" s="119">
        <f>+Détail!O214</f>
        <v>1590.9700000000005</v>
      </c>
    </row>
    <row r="215" spans="1:8" x14ac:dyDescent="0.2">
      <c r="A215" s="117">
        <f>+Détail!A215</f>
        <v>210</v>
      </c>
      <c r="B215" s="123">
        <f>+Détail!B215</f>
        <v>0</v>
      </c>
      <c r="C215" s="120">
        <f>+Détail!C215</f>
        <v>0</v>
      </c>
      <c r="D215" s="118">
        <f>+Détail!G215</f>
        <v>0</v>
      </c>
      <c r="E215" s="118">
        <f>+Détail!H215</f>
        <v>0</v>
      </c>
      <c r="F215" s="118">
        <f>+Détail!L215</f>
        <v>0</v>
      </c>
      <c r="G215" s="118">
        <f>+Détail!M215</f>
        <v>0</v>
      </c>
      <c r="H215" s="119">
        <f>+Détail!O215</f>
        <v>1590.9700000000005</v>
      </c>
    </row>
    <row r="216" spans="1:8" x14ac:dyDescent="0.2">
      <c r="A216" s="117">
        <f>+Détail!A216</f>
        <v>211</v>
      </c>
      <c r="B216" s="123">
        <f>+Détail!B216</f>
        <v>0</v>
      </c>
      <c r="C216" s="120">
        <f>+Détail!C216</f>
        <v>0</v>
      </c>
      <c r="D216" s="118">
        <f>+Détail!G216</f>
        <v>0</v>
      </c>
      <c r="E216" s="118">
        <f>+Détail!H216</f>
        <v>0</v>
      </c>
      <c r="F216" s="118">
        <f>+Détail!L216</f>
        <v>0</v>
      </c>
      <c r="G216" s="118">
        <f>+Détail!M216</f>
        <v>0</v>
      </c>
      <c r="H216" s="119">
        <f>+Détail!O216</f>
        <v>1590.9700000000005</v>
      </c>
    </row>
    <row r="217" spans="1:8" x14ac:dyDescent="0.2">
      <c r="A217" s="117">
        <f>+Détail!A217</f>
        <v>212</v>
      </c>
      <c r="B217" s="123">
        <f>+Détail!B217</f>
        <v>0</v>
      </c>
      <c r="C217" s="120">
        <f>+Détail!C217</f>
        <v>0</v>
      </c>
      <c r="D217" s="118">
        <f>+Détail!G217</f>
        <v>0</v>
      </c>
      <c r="E217" s="118">
        <f>+Détail!H217</f>
        <v>0</v>
      </c>
      <c r="F217" s="118">
        <f>+Détail!L217</f>
        <v>0</v>
      </c>
      <c r="G217" s="118">
        <f>+Détail!M217</f>
        <v>0</v>
      </c>
      <c r="H217" s="119">
        <f>+Détail!O217</f>
        <v>1590.9700000000005</v>
      </c>
    </row>
    <row r="218" spans="1:8" x14ac:dyDescent="0.2">
      <c r="A218" s="117">
        <f>+Détail!A218</f>
        <v>213</v>
      </c>
      <c r="B218" s="123">
        <f>+Détail!B218</f>
        <v>0</v>
      </c>
      <c r="C218" s="120">
        <f>+Détail!C218</f>
        <v>0</v>
      </c>
      <c r="D218" s="118">
        <f>+Détail!G218</f>
        <v>0</v>
      </c>
      <c r="E218" s="118">
        <f>+Détail!H218</f>
        <v>0</v>
      </c>
      <c r="F218" s="118">
        <f>+Détail!L218</f>
        <v>0</v>
      </c>
      <c r="G218" s="118">
        <f>+Détail!M218</f>
        <v>0</v>
      </c>
      <c r="H218" s="119">
        <f>+Détail!O218</f>
        <v>1590.9700000000005</v>
      </c>
    </row>
    <row r="219" spans="1:8" x14ac:dyDescent="0.2">
      <c r="A219" s="117">
        <f>+Détail!A219</f>
        <v>214</v>
      </c>
      <c r="B219" s="123">
        <f>+Détail!B219</f>
        <v>0</v>
      </c>
      <c r="C219" s="120">
        <f>+Détail!C219</f>
        <v>0</v>
      </c>
      <c r="D219" s="118">
        <f>+Détail!G219</f>
        <v>0</v>
      </c>
      <c r="E219" s="118">
        <f>+Détail!H219</f>
        <v>0</v>
      </c>
      <c r="F219" s="118">
        <f>+Détail!L219</f>
        <v>0</v>
      </c>
      <c r="G219" s="118">
        <f>+Détail!M219</f>
        <v>0</v>
      </c>
      <c r="H219" s="119">
        <f>+Détail!O219</f>
        <v>1590.9700000000005</v>
      </c>
    </row>
    <row r="220" spans="1:8" x14ac:dyDescent="0.2">
      <c r="A220" s="117">
        <f>+Détail!A220</f>
        <v>215</v>
      </c>
      <c r="B220" s="123">
        <f>+Détail!B220</f>
        <v>0</v>
      </c>
      <c r="C220" s="120">
        <f>+Détail!C220</f>
        <v>0</v>
      </c>
      <c r="D220" s="118">
        <f>+Détail!G220</f>
        <v>0</v>
      </c>
      <c r="E220" s="118">
        <f>+Détail!H220</f>
        <v>0</v>
      </c>
      <c r="F220" s="118">
        <f>+Détail!L220</f>
        <v>0</v>
      </c>
      <c r="G220" s="118">
        <f>+Détail!M220</f>
        <v>0</v>
      </c>
      <c r="H220" s="119">
        <f>+Détail!O220</f>
        <v>1590.9700000000005</v>
      </c>
    </row>
    <row r="221" spans="1:8" x14ac:dyDescent="0.2">
      <c r="A221" s="117">
        <f>+Détail!A221</f>
        <v>216</v>
      </c>
      <c r="B221" s="123">
        <f>+Détail!B221</f>
        <v>0</v>
      </c>
      <c r="C221" s="120">
        <f>+Détail!C221</f>
        <v>0</v>
      </c>
      <c r="D221" s="118">
        <f>+Détail!G221</f>
        <v>0</v>
      </c>
      <c r="E221" s="118">
        <f>+Détail!H221</f>
        <v>0</v>
      </c>
      <c r="F221" s="118">
        <f>+Détail!L221</f>
        <v>0</v>
      </c>
      <c r="G221" s="118">
        <f>+Détail!M221</f>
        <v>0</v>
      </c>
      <c r="H221" s="119">
        <f>+Détail!O221</f>
        <v>1590.9700000000005</v>
      </c>
    </row>
    <row r="222" spans="1:8" x14ac:dyDescent="0.2">
      <c r="A222" s="117">
        <f>+Détail!A222</f>
        <v>217</v>
      </c>
      <c r="B222" s="123">
        <f>+Détail!B222</f>
        <v>0</v>
      </c>
      <c r="C222" s="120">
        <f>+Détail!C222</f>
        <v>0</v>
      </c>
      <c r="D222" s="118">
        <f>+Détail!G222</f>
        <v>0</v>
      </c>
      <c r="E222" s="118">
        <f>+Détail!H222</f>
        <v>0</v>
      </c>
      <c r="F222" s="118">
        <f>+Détail!L222</f>
        <v>0</v>
      </c>
      <c r="G222" s="118">
        <f>+Détail!M222</f>
        <v>0</v>
      </c>
      <c r="H222" s="119">
        <f>+Détail!O222</f>
        <v>1590.9700000000005</v>
      </c>
    </row>
    <row r="223" spans="1:8" x14ac:dyDescent="0.2">
      <c r="A223" s="117">
        <f>+Détail!A223</f>
        <v>218</v>
      </c>
      <c r="B223" s="123">
        <f>+Détail!B223</f>
        <v>0</v>
      </c>
      <c r="C223" s="120">
        <f>+Détail!C223</f>
        <v>0</v>
      </c>
      <c r="D223" s="118">
        <f>+Détail!G223</f>
        <v>0</v>
      </c>
      <c r="E223" s="118">
        <f>+Détail!H223</f>
        <v>0</v>
      </c>
      <c r="F223" s="118">
        <f>+Détail!L223</f>
        <v>0</v>
      </c>
      <c r="G223" s="118">
        <f>+Détail!M223</f>
        <v>0</v>
      </c>
      <c r="H223" s="119">
        <f>+Détail!O223</f>
        <v>1590.9700000000005</v>
      </c>
    </row>
    <row r="224" spans="1:8" x14ac:dyDescent="0.2">
      <c r="A224" s="117">
        <f>+Détail!A224</f>
        <v>219</v>
      </c>
      <c r="B224" s="123">
        <f>+Détail!B224</f>
        <v>0</v>
      </c>
      <c r="C224" s="120">
        <f>+Détail!C224</f>
        <v>0</v>
      </c>
      <c r="D224" s="118">
        <f>+Détail!G224</f>
        <v>0</v>
      </c>
      <c r="E224" s="118">
        <f>+Détail!H224</f>
        <v>0</v>
      </c>
      <c r="F224" s="118">
        <f>+Détail!L224</f>
        <v>0</v>
      </c>
      <c r="G224" s="118">
        <f>+Détail!M224</f>
        <v>0</v>
      </c>
      <c r="H224" s="119">
        <f>+Détail!O224</f>
        <v>1590.9700000000005</v>
      </c>
    </row>
    <row r="225" spans="1:8" x14ac:dyDescent="0.2">
      <c r="A225" s="117">
        <f>+Détail!A225</f>
        <v>220</v>
      </c>
      <c r="B225" s="123">
        <f>+Détail!B225</f>
        <v>0</v>
      </c>
      <c r="C225" s="120">
        <f>+Détail!C225</f>
        <v>0</v>
      </c>
      <c r="D225" s="118">
        <f>+Détail!G225</f>
        <v>0</v>
      </c>
      <c r="E225" s="118">
        <f>+Détail!H225</f>
        <v>0</v>
      </c>
      <c r="F225" s="118">
        <f>+Détail!L225</f>
        <v>0</v>
      </c>
      <c r="G225" s="118">
        <f>+Détail!M225</f>
        <v>0</v>
      </c>
      <c r="H225" s="119">
        <f>+Détail!O225</f>
        <v>1590.9700000000005</v>
      </c>
    </row>
    <row r="226" spans="1:8" x14ac:dyDescent="0.2">
      <c r="A226" s="117">
        <f>+Détail!A226</f>
        <v>221</v>
      </c>
      <c r="B226" s="123">
        <f>+Détail!B226</f>
        <v>0</v>
      </c>
      <c r="C226" s="120">
        <f>+Détail!C226</f>
        <v>0</v>
      </c>
      <c r="D226" s="118">
        <f>+Détail!G226</f>
        <v>0</v>
      </c>
      <c r="E226" s="118">
        <f>+Détail!H226</f>
        <v>0</v>
      </c>
      <c r="F226" s="118">
        <f>+Détail!L226</f>
        <v>0</v>
      </c>
      <c r="G226" s="118">
        <f>+Détail!M226</f>
        <v>0</v>
      </c>
      <c r="H226" s="119">
        <f>+Détail!O226</f>
        <v>1590.9700000000005</v>
      </c>
    </row>
    <row r="227" spans="1:8" x14ac:dyDescent="0.2">
      <c r="A227" s="117">
        <f>+Détail!A227</f>
        <v>222</v>
      </c>
      <c r="B227" s="123">
        <f>+Détail!B227</f>
        <v>0</v>
      </c>
      <c r="C227" s="120">
        <f>+Détail!C227</f>
        <v>0</v>
      </c>
      <c r="D227" s="118">
        <f>+Détail!G227</f>
        <v>0</v>
      </c>
      <c r="E227" s="118">
        <f>+Détail!H227</f>
        <v>0</v>
      </c>
      <c r="F227" s="118">
        <f>+Détail!L227</f>
        <v>0</v>
      </c>
      <c r="G227" s="118">
        <f>+Détail!M227</f>
        <v>0</v>
      </c>
      <c r="H227" s="119">
        <f>+Détail!O227</f>
        <v>1590.9700000000005</v>
      </c>
    </row>
    <row r="228" spans="1:8" x14ac:dyDescent="0.2">
      <c r="A228" s="117">
        <f>+Détail!A228</f>
        <v>223</v>
      </c>
      <c r="B228" s="123">
        <f>+Détail!B228</f>
        <v>0</v>
      </c>
      <c r="C228" s="120">
        <f>+Détail!C228</f>
        <v>0</v>
      </c>
      <c r="D228" s="118">
        <f>+Détail!G228</f>
        <v>0</v>
      </c>
      <c r="E228" s="118">
        <f>+Détail!H228</f>
        <v>0</v>
      </c>
      <c r="F228" s="118">
        <f>+Détail!L228</f>
        <v>0</v>
      </c>
      <c r="G228" s="118">
        <f>+Détail!M228</f>
        <v>0</v>
      </c>
      <c r="H228" s="119">
        <f>+Détail!O228</f>
        <v>1590.9700000000005</v>
      </c>
    </row>
    <row r="229" spans="1:8" x14ac:dyDescent="0.2">
      <c r="A229" s="117">
        <f>+Détail!A229</f>
        <v>224</v>
      </c>
      <c r="B229" s="123">
        <f>+Détail!B229</f>
        <v>0</v>
      </c>
      <c r="C229" s="120">
        <f>+Détail!C229</f>
        <v>0</v>
      </c>
      <c r="D229" s="118">
        <f>+Détail!G229</f>
        <v>0</v>
      </c>
      <c r="E229" s="118">
        <f>+Détail!H229</f>
        <v>0</v>
      </c>
      <c r="F229" s="118">
        <f>+Détail!L229</f>
        <v>0</v>
      </c>
      <c r="G229" s="118">
        <f>+Détail!M229</f>
        <v>0</v>
      </c>
      <c r="H229" s="119">
        <f>+Détail!O229</f>
        <v>1590.9700000000005</v>
      </c>
    </row>
    <row r="230" spans="1:8" x14ac:dyDescent="0.2">
      <c r="A230" s="117">
        <f>+Détail!A230</f>
        <v>225</v>
      </c>
      <c r="B230" s="123">
        <f>+Détail!B230</f>
        <v>0</v>
      </c>
      <c r="C230" s="120">
        <f>+Détail!C230</f>
        <v>0</v>
      </c>
      <c r="D230" s="118">
        <f>+Détail!G230</f>
        <v>0</v>
      </c>
      <c r="E230" s="118">
        <f>+Détail!H230</f>
        <v>0</v>
      </c>
      <c r="F230" s="118">
        <f>+Détail!L230</f>
        <v>0</v>
      </c>
      <c r="G230" s="118">
        <f>+Détail!M230</f>
        <v>0</v>
      </c>
      <c r="H230" s="119">
        <f>+Détail!O230</f>
        <v>1590.9700000000005</v>
      </c>
    </row>
    <row r="231" spans="1:8" x14ac:dyDescent="0.2">
      <c r="A231" s="117">
        <f>+Détail!A231</f>
        <v>226</v>
      </c>
      <c r="B231" s="123">
        <f>+Détail!B231</f>
        <v>0</v>
      </c>
      <c r="C231" s="120">
        <f>+Détail!C231</f>
        <v>0</v>
      </c>
      <c r="D231" s="118">
        <f>+Détail!G231</f>
        <v>0</v>
      </c>
      <c r="E231" s="118">
        <f>+Détail!H231</f>
        <v>0</v>
      </c>
      <c r="F231" s="118">
        <f>+Détail!L231</f>
        <v>0</v>
      </c>
      <c r="G231" s="118">
        <f>+Détail!M231</f>
        <v>0</v>
      </c>
      <c r="H231" s="119">
        <f>+Détail!O231</f>
        <v>1590.9700000000005</v>
      </c>
    </row>
    <row r="232" spans="1:8" x14ac:dyDescent="0.2">
      <c r="A232" s="117">
        <f>+Détail!A232</f>
        <v>227</v>
      </c>
      <c r="B232" s="123">
        <f>+Détail!B232</f>
        <v>0</v>
      </c>
      <c r="C232" s="120">
        <f>+Détail!C232</f>
        <v>0</v>
      </c>
      <c r="D232" s="118">
        <f>+Détail!G232</f>
        <v>0</v>
      </c>
      <c r="E232" s="118">
        <f>+Détail!H232</f>
        <v>0</v>
      </c>
      <c r="F232" s="118">
        <f>+Détail!L232</f>
        <v>0</v>
      </c>
      <c r="G232" s="118">
        <f>+Détail!M232</f>
        <v>0</v>
      </c>
      <c r="H232" s="119">
        <f>+Détail!O232</f>
        <v>1590.9700000000005</v>
      </c>
    </row>
    <row r="233" spans="1:8" x14ac:dyDescent="0.2">
      <c r="A233" s="117">
        <f>+Détail!A233</f>
        <v>228</v>
      </c>
      <c r="B233" s="123">
        <f>+Détail!B233</f>
        <v>0</v>
      </c>
      <c r="C233" s="120">
        <f>+Détail!C233</f>
        <v>0</v>
      </c>
      <c r="D233" s="118">
        <f>+Détail!G233</f>
        <v>0</v>
      </c>
      <c r="E233" s="118">
        <f>+Détail!H233</f>
        <v>0</v>
      </c>
      <c r="F233" s="118">
        <f>+Détail!L233</f>
        <v>0</v>
      </c>
      <c r="G233" s="118">
        <f>+Détail!M233</f>
        <v>0</v>
      </c>
      <c r="H233" s="119">
        <f>+Détail!O233</f>
        <v>1590.9700000000005</v>
      </c>
    </row>
    <row r="234" spans="1:8" x14ac:dyDescent="0.2">
      <c r="A234" s="117">
        <f>+Détail!A234</f>
        <v>229</v>
      </c>
      <c r="B234" s="123">
        <f>+Détail!B234</f>
        <v>0</v>
      </c>
      <c r="C234" s="120">
        <f>+Détail!C234</f>
        <v>0</v>
      </c>
      <c r="D234" s="118">
        <f>+Détail!G234</f>
        <v>0</v>
      </c>
      <c r="E234" s="118">
        <f>+Détail!H234</f>
        <v>0</v>
      </c>
      <c r="F234" s="118">
        <f>+Détail!L234</f>
        <v>0</v>
      </c>
      <c r="G234" s="118">
        <f>+Détail!M234</f>
        <v>0</v>
      </c>
      <c r="H234" s="119">
        <f>+Détail!O234</f>
        <v>1590.9700000000005</v>
      </c>
    </row>
    <row r="235" spans="1:8" x14ac:dyDescent="0.2">
      <c r="A235" s="117">
        <f>+Détail!A235</f>
        <v>230</v>
      </c>
      <c r="B235" s="123">
        <f>+Détail!B235</f>
        <v>0</v>
      </c>
      <c r="C235" s="120">
        <f>+Détail!C235</f>
        <v>0</v>
      </c>
      <c r="D235" s="118">
        <f>+Détail!G235</f>
        <v>0</v>
      </c>
      <c r="E235" s="118">
        <f>+Détail!H235</f>
        <v>0</v>
      </c>
      <c r="F235" s="118">
        <f>+Détail!L235</f>
        <v>0</v>
      </c>
      <c r="G235" s="118">
        <f>+Détail!M235</f>
        <v>0</v>
      </c>
      <c r="H235" s="119">
        <f>+Détail!O235</f>
        <v>1590.9700000000005</v>
      </c>
    </row>
    <row r="236" spans="1:8" x14ac:dyDescent="0.2">
      <c r="A236" s="117">
        <f>+Détail!A236</f>
        <v>231</v>
      </c>
      <c r="B236" s="123">
        <f>+Détail!B236</f>
        <v>0</v>
      </c>
      <c r="C236" s="120">
        <f>+Détail!C236</f>
        <v>0</v>
      </c>
      <c r="D236" s="118">
        <f>+Détail!G236</f>
        <v>0</v>
      </c>
      <c r="E236" s="118">
        <f>+Détail!H236</f>
        <v>0</v>
      </c>
      <c r="F236" s="118">
        <f>+Détail!L236</f>
        <v>0</v>
      </c>
      <c r="G236" s="118">
        <f>+Détail!M236</f>
        <v>0</v>
      </c>
      <c r="H236" s="119">
        <f>+Détail!O236</f>
        <v>1590.9700000000005</v>
      </c>
    </row>
    <row r="237" spans="1:8" x14ac:dyDescent="0.2">
      <c r="A237" s="117">
        <f>+Détail!A237</f>
        <v>232</v>
      </c>
      <c r="B237" s="123">
        <f>+Détail!B237</f>
        <v>0</v>
      </c>
      <c r="C237" s="120">
        <f>+Détail!C237</f>
        <v>0</v>
      </c>
      <c r="D237" s="118">
        <f>+Détail!G237</f>
        <v>0</v>
      </c>
      <c r="E237" s="118">
        <f>+Détail!H237</f>
        <v>0</v>
      </c>
      <c r="F237" s="118">
        <f>+Détail!L237</f>
        <v>0</v>
      </c>
      <c r="G237" s="118">
        <f>+Détail!M237</f>
        <v>0</v>
      </c>
      <c r="H237" s="119">
        <f>+Détail!O237</f>
        <v>1590.9700000000005</v>
      </c>
    </row>
    <row r="238" spans="1:8" x14ac:dyDescent="0.2">
      <c r="A238" s="117">
        <f>+Détail!A238</f>
        <v>233</v>
      </c>
      <c r="B238" s="123">
        <f>+Détail!B238</f>
        <v>0</v>
      </c>
      <c r="C238" s="120">
        <f>+Détail!C238</f>
        <v>0</v>
      </c>
      <c r="D238" s="118">
        <f>+Détail!G238</f>
        <v>0</v>
      </c>
      <c r="E238" s="118">
        <f>+Détail!H238</f>
        <v>0</v>
      </c>
      <c r="F238" s="118">
        <f>+Détail!L238</f>
        <v>0</v>
      </c>
      <c r="G238" s="118">
        <f>+Détail!M238</f>
        <v>0</v>
      </c>
      <c r="H238" s="119">
        <f>+Détail!O238</f>
        <v>1590.9700000000005</v>
      </c>
    </row>
    <row r="239" spans="1:8" x14ac:dyDescent="0.2">
      <c r="A239" s="117">
        <f>+Détail!A239</f>
        <v>234</v>
      </c>
      <c r="B239" s="123">
        <f>+Détail!B239</f>
        <v>0</v>
      </c>
      <c r="C239" s="120">
        <f>+Détail!C239</f>
        <v>0</v>
      </c>
      <c r="D239" s="118">
        <f>+Détail!G239</f>
        <v>0</v>
      </c>
      <c r="E239" s="118">
        <f>+Détail!H239</f>
        <v>0</v>
      </c>
      <c r="F239" s="118">
        <f>+Détail!L239</f>
        <v>0</v>
      </c>
      <c r="G239" s="118">
        <f>+Détail!M239</f>
        <v>0</v>
      </c>
      <c r="H239" s="119">
        <f>+Détail!O239</f>
        <v>1590.9700000000005</v>
      </c>
    </row>
    <row r="240" spans="1:8" x14ac:dyDescent="0.2">
      <c r="A240" s="117">
        <f>+Détail!A240</f>
        <v>235</v>
      </c>
      <c r="B240" s="123">
        <f>+Détail!B240</f>
        <v>0</v>
      </c>
      <c r="C240" s="120">
        <f>+Détail!C240</f>
        <v>0</v>
      </c>
      <c r="D240" s="118">
        <f>+Détail!G240</f>
        <v>0</v>
      </c>
      <c r="E240" s="118">
        <f>+Détail!H240</f>
        <v>0</v>
      </c>
      <c r="F240" s="118">
        <f>+Détail!L240</f>
        <v>0</v>
      </c>
      <c r="G240" s="118">
        <f>+Détail!M240</f>
        <v>0</v>
      </c>
      <c r="H240" s="119">
        <f>+Détail!O240</f>
        <v>1590.9700000000005</v>
      </c>
    </row>
    <row r="241" spans="1:8" x14ac:dyDescent="0.2">
      <c r="A241" s="117">
        <f>+Détail!A241</f>
        <v>236</v>
      </c>
      <c r="B241" s="123">
        <f>+Détail!B241</f>
        <v>0</v>
      </c>
      <c r="C241" s="120">
        <f>+Détail!C241</f>
        <v>0</v>
      </c>
      <c r="D241" s="118">
        <f>+Détail!G241</f>
        <v>0</v>
      </c>
      <c r="E241" s="118">
        <f>+Détail!H241</f>
        <v>0</v>
      </c>
      <c r="F241" s="118">
        <f>+Détail!L241</f>
        <v>0</v>
      </c>
      <c r="G241" s="118">
        <f>+Détail!M241</f>
        <v>0</v>
      </c>
      <c r="H241" s="119">
        <f>+Détail!O241</f>
        <v>1590.9700000000005</v>
      </c>
    </row>
    <row r="242" spans="1:8" x14ac:dyDescent="0.2">
      <c r="A242" s="117">
        <f>+Détail!A242</f>
        <v>237</v>
      </c>
      <c r="B242" s="123">
        <f>+Détail!B242</f>
        <v>0</v>
      </c>
      <c r="C242" s="120">
        <f>+Détail!C242</f>
        <v>0</v>
      </c>
      <c r="D242" s="118">
        <f>+Détail!G242</f>
        <v>0</v>
      </c>
      <c r="E242" s="118">
        <f>+Détail!H242</f>
        <v>0</v>
      </c>
      <c r="F242" s="118">
        <f>+Détail!L242</f>
        <v>0</v>
      </c>
      <c r="G242" s="118">
        <f>+Détail!M242</f>
        <v>0</v>
      </c>
      <c r="H242" s="119">
        <f>+Détail!O242</f>
        <v>1590.9700000000005</v>
      </c>
    </row>
    <row r="243" spans="1:8" x14ac:dyDescent="0.2">
      <c r="A243" s="117">
        <f>+Détail!A243</f>
        <v>238</v>
      </c>
      <c r="B243" s="123">
        <f>+Détail!B243</f>
        <v>0</v>
      </c>
      <c r="C243" s="120">
        <f>+Détail!C243</f>
        <v>0</v>
      </c>
      <c r="D243" s="118">
        <f>+Détail!G243</f>
        <v>0</v>
      </c>
      <c r="E243" s="118">
        <f>+Détail!H243</f>
        <v>0</v>
      </c>
      <c r="F243" s="118">
        <f>+Détail!L243</f>
        <v>0</v>
      </c>
      <c r="G243" s="118">
        <f>+Détail!M243</f>
        <v>0</v>
      </c>
      <c r="H243" s="119">
        <f>+Détail!O243</f>
        <v>1590.9700000000005</v>
      </c>
    </row>
    <row r="244" spans="1:8" x14ac:dyDescent="0.2">
      <c r="A244" s="117">
        <f>+Détail!A244</f>
        <v>239</v>
      </c>
      <c r="B244" s="123">
        <f>+Détail!B244</f>
        <v>0</v>
      </c>
      <c r="C244" s="120">
        <f>+Détail!C244</f>
        <v>0</v>
      </c>
      <c r="D244" s="118">
        <f>+Détail!G244</f>
        <v>0</v>
      </c>
      <c r="E244" s="118">
        <f>+Détail!H244</f>
        <v>0</v>
      </c>
      <c r="F244" s="118">
        <f>+Détail!L244</f>
        <v>0</v>
      </c>
      <c r="G244" s="118">
        <f>+Détail!M244</f>
        <v>0</v>
      </c>
      <c r="H244" s="119">
        <f>+Détail!O244</f>
        <v>1590.9700000000005</v>
      </c>
    </row>
    <row r="245" spans="1:8" x14ac:dyDescent="0.2">
      <c r="A245" s="117">
        <f>+Détail!A245</f>
        <v>240</v>
      </c>
      <c r="B245" s="123">
        <f>+Détail!B245</f>
        <v>0</v>
      </c>
      <c r="C245" s="120">
        <f>+Détail!C245</f>
        <v>0</v>
      </c>
      <c r="D245" s="118">
        <f>+Détail!G245</f>
        <v>0</v>
      </c>
      <c r="E245" s="118">
        <f>+Détail!H245</f>
        <v>0</v>
      </c>
      <c r="F245" s="118">
        <f>+Détail!L245</f>
        <v>0</v>
      </c>
      <c r="G245" s="118">
        <f>+Détail!M245</f>
        <v>0</v>
      </c>
      <c r="H245" s="119">
        <f>+Détail!O245</f>
        <v>1590.9700000000005</v>
      </c>
    </row>
    <row r="246" spans="1:8" x14ac:dyDescent="0.2">
      <c r="A246" s="117">
        <f>+Détail!A246</f>
        <v>241</v>
      </c>
      <c r="B246" s="123">
        <f>+Détail!B246</f>
        <v>0</v>
      </c>
      <c r="C246" s="120">
        <f>+Détail!C246</f>
        <v>0</v>
      </c>
      <c r="D246" s="118">
        <f>+Détail!G246</f>
        <v>0</v>
      </c>
      <c r="E246" s="118">
        <f>+Détail!H246</f>
        <v>0</v>
      </c>
      <c r="F246" s="118">
        <f>+Détail!L246</f>
        <v>0</v>
      </c>
      <c r="G246" s="118">
        <f>+Détail!M246</f>
        <v>0</v>
      </c>
      <c r="H246" s="119">
        <f>+Détail!O246</f>
        <v>1590.9700000000005</v>
      </c>
    </row>
    <row r="247" spans="1:8" x14ac:dyDescent="0.2">
      <c r="A247" s="117">
        <f>+Détail!A247</f>
        <v>242</v>
      </c>
      <c r="B247" s="123">
        <f>+Détail!B247</f>
        <v>0</v>
      </c>
      <c r="C247" s="120">
        <f>+Détail!C247</f>
        <v>0</v>
      </c>
      <c r="D247" s="118">
        <f>+Détail!G247</f>
        <v>0</v>
      </c>
      <c r="E247" s="118">
        <f>+Détail!H247</f>
        <v>0</v>
      </c>
      <c r="F247" s="118">
        <f>+Détail!L247</f>
        <v>0</v>
      </c>
      <c r="G247" s="118">
        <f>+Détail!M247</f>
        <v>0</v>
      </c>
      <c r="H247" s="119">
        <f>+Détail!O247</f>
        <v>1590.9700000000005</v>
      </c>
    </row>
    <row r="248" spans="1:8" x14ac:dyDescent="0.2">
      <c r="A248" s="117">
        <f>+Détail!A248</f>
        <v>243</v>
      </c>
      <c r="B248" s="123">
        <f>+Détail!B248</f>
        <v>0</v>
      </c>
      <c r="C248" s="120">
        <f>+Détail!C248</f>
        <v>0</v>
      </c>
      <c r="D248" s="118">
        <f>+Détail!G248</f>
        <v>0</v>
      </c>
      <c r="E248" s="118">
        <f>+Détail!H248</f>
        <v>0</v>
      </c>
      <c r="F248" s="118">
        <f>+Détail!L248</f>
        <v>0</v>
      </c>
      <c r="G248" s="118">
        <f>+Détail!M248</f>
        <v>0</v>
      </c>
      <c r="H248" s="119">
        <f>+Détail!O248</f>
        <v>1590.9700000000005</v>
      </c>
    </row>
    <row r="249" spans="1:8" x14ac:dyDescent="0.2">
      <c r="A249" s="117">
        <f>+Détail!A249</f>
        <v>244</v>
      </c>
      <c r="B249" s="123">
        <f>+Détail!B249</f>
        <v>0</v>
      </c>
      <c r="C249" s="120">
        <f>+Détail!C249</f>
        <v>0</v>
      </c>
      <c r="D249" s="118">
        <f>+Détail!G249</f>
        <v>0</v>
      </c>
      <c r="E249" s="118">
        <f>+Détail!H249</f>
        <v>0</v>
      </c>
      <c r="F249" s="118">
        <f>+Détail!L249</f>
        <v>0</v>
      </c>
      <c r="G249" s="118">
        <f>+Détail!M249</f>
        <v>0</v>
      </c>
      <c r="H249" s="119">
        <f>+Détail!O249</f>
        <v>1590.9700000000005</v>
      </c>
    </row>
    <row r="250" spans="1:8" x14ac:dyDescent="0.2">
      <c r="A250" s="117">
        <f>+Détail!A250</f>
        <v>245</v>
      </c>
      <c r="B250" s="123">
        <f>+Détail!B250</f>
        <v>0</v>
      </c>
      <c r="C250" s="120">
        <f>+Détail!C250</f>
        <v>0</v>
      </c>
      <c r="D250" s="118">
        <f>+Détail!G250</f>
        <v>0</v>
      </c>
      <c r="E250" s="118">
        <f>+Détail!H250</f>
        <v>0</v>
      </c>
      <c r="F250" s="118">
        <f>+Détail!L250</f>
        <v>0</v>
      </c>
      <c r="G250" s="118">
        <f>+Détail!M250</f>
        <v>0</v>
      </c>
      <c r="H250" s="119">
        <f>+Détail!O250</f>
        <v>1590.9700000000005</v>
      </c>
    </row>
    <row r="251" spans="1:8" x14ac:dyDescent="0.2">
      <c r="A251" s="117">
        <f>+Détail!A251</f>
        <v>246</v>
      </c>
      <c r="B251" s="123">
        <f>+Détail!B251</f>
        <v>0</v>
      </c>
      <c r="C251" s="120">
        <f>+Détail!C251</f>
        <v>0</v>
      </c>
      <c r="D251" s="118">
        <f>+Détail!G251</f>
        <v>0</v>
      </c>
      <c r="E251" s="118">
        <f>+Détail!H251</f>
        <v>0</v>
      </c>
      <c r="F251" s="118">
        <f>+Détail!L251</f>
        <v>0</v>
      </c>
      <c r="G251" s="118">
        <f>+Détail!M251</f>
        <v>0</v>
      </c>
      <c r="H251" s="119">
        <f>+Détail!O251</f>
        <v>1590.9700000000005</v>
      </c>
    </row>
    <row r="252" spans="1:8" x14ac:dyDescent="0.2">
      <c r="A252" s="117">
        <f>+Détail!A252</f>
        <v>247</v>
      </c>
      <c r="B252" s="123">
        <f>+Détail!B252</f>
        <v>0</v>
      </c>
      <c r="C252" s="120">
        <f>+Détail!C252</f>
        <v>0</v>
      </c>
      <c r="D252" s="118">
        <f>+Détail!G252</f>
        <v>0</v>
      </c>
      <c r="E252" s="118">
        <f>+Détail!H252</f>
        <v>0</v>
      </c>
      <c r="F252" s="118">
        <f>+Détail!L252</f>
        <v>0</v>
      </c>
      <c r="G252" s="118">
        <f>+Détail!M252</f>
        <v>0</v>
      </c>
      <c r="H252" s="119">
        <f>+Détail!O252</f>
        <v>1590.9700000000005</v>
      </c>
    </row>
    <row r="253" spans="1:8" x14ac:dyDescent="0.2">
      <c r="A253" s="117">
        <f>+Détail!A253</f>
        <v>248</v>
      </c>
      <c r="B253" s="123">
        <f>+Détail!B253</f>
        <v>0</v>
      </c>
      <c r="C253" s="120">
        <f>+Détail!C253</f>
        <v>0</v>
      </c>
      <c r="D253" s="118">
        <f>+Détail!G253</f>
        <v>0</v>
      </c>
      <c r="E253" s="118">
        <f>+Détail!H253</f>
        <v>0</v>
      </c>
      <c r="F253" s="118">
        <f>+Détail!L253</f>
        <v>0</v>
      </c>
      <c r="G253" s="118">
        <f>+Détail!M253</f>
        <v>0</v>
      </c>
      <c r="H253" s="119">
        <f>+Détail!O253</f>
        <v>1590.9700000000005</v>
      </c>
    </row>
    <row r="254" spans="1:8" x14ac:dyDescent="0.2">
      <c r="A254" s="117">
        <f>+Détail!A254</f>
        <v>249</v>
      </c>
      <c r="B254" s="123">
        <f>+Détail!B254</f>
        <v>0</v>
      </c>
      <c r="C254" s="120">
        <f>+Détail!C254</f>
        <v>0</v>
      </c>
      <c r="D254" s="118">
        <f>+Détail!G254</f>
        <v>0</v>
      </c>
      <c r="E254" s="118">
        <f>+Détail!H254</f>
        <v>0</v>
      </c>
      <c r="F254" s="118">
        <f>+Détail!L254</f>
        <v>0</v>
      </c>
      <c r="G254" s="118">
        <f>+Détail!M254</f>
        <v>0</v>
      </c>
      <c r="H254" s="119">
        <f>+Détail!O254</f>
        <v>1590.9700000000005</v>
      </c>
    </row>
    <row r="255" spans="1:8" x14ac:dyDescent="0.2">
      <c r="A255" s="117">
        <f>+Détail!A255</f>
        <v>250</v>
      </c>
      <c r="B255" s="123">
        <f>+Détail!B255</f>
        <v>0</v>
      </c>
      <c r="C255" s="120">
        <f>+Détail!C255</f>
        <v>0</v>
      </c>
      <c r="D255" s="118">
        <f>+Détail!G255</f>
        <v>0</v>
      </c>
      <c r="E255" s="118">
        <f>+Détail!H255</f>
        <v>0</v>
      </c>
      <c r="F255" s="118">
        <f>+Détail!L255</f>
        <v>0</v>
      </c>
      <c r="G255" s="118">
        <f>+Détail!M255</f>
        <v>0</v>
      </c>
      <c r="H255" s="119">
        <f>+Détail!O255</f>
        <v>1590.9700000000005</v>
      </c>
    </row>
    <row r="256" spans="1:8" x14ac:dyDescent="0.2">
      <c r="A256" s="117">
        <f>+Détail!A256</f>
        <v>251</v>
      </c>
      <c r="B256" s="123">
        <f>+Détail!B256</f>
        <v>0</v>
      </c>
      <c r="C256" s="120">
        <f>+Détail!C256</f>
        <v>0</v>
      </c>
      <c r="D256" s="118">
        <f>+Détail!G256</f>
        <v>0</v>
      </c>
      <c r="E256" s="118">
        <f>+Détail!H256</f>
        <v>0</v>
      </c>
      <c r="F256" s="118">
        <f>+Détail!L256</f>
        <v>0</v>
      </c>
      <c r="G256" s="118">
        <f>+Détail!M256</f>
        <v>0</v>
      </c>
      <c r="H256" s="119">
        <f>+Détail!O256</f>
        <v>1590.9700000000005</v>
      </c>
    </row>
    <row r="257" spans="1:8" x14ac:dyDescent="0.2">
      <c r="A257" s="117">
        <f>+Détail!A257</f>
        <v>252</v>
      </c>
      <c r="B257" s="123">
        <f>+Détail!B257</f>
        <v>0</v>
      </c>
      <c r="C257" s="120">
        <f>+Détail!C257</f>
        <v>0</v>
      </c>
      <c r="D257" s="118">
        <f>+Détail!G257</f>
        <v>0</v>
      </c>
      <c r="E257" s="118">
        <f>+Détail!H257</f>
        <v>0</v>
      </c>
      <c r="F257" s="118">
        <f>+Détail!L257</f>
        <v>0</v>
      </c>
      <c r="G257" s="118">
        <f>+Détail!M257</f>
        <v>0</v>
      </c>
      <c r="H257" s="119">
        <f>+Détail!O257</f>
        <v>1590.9700000000005</v>
      </c>
    </row>
    <row r="258" spans="1:8" x14ac:dyDescent="0.2">
      <c r="A258" s="117">
        <f>+Détail!A258</f>
        <v>253</v>
      </c>
      <c r="B258" s="123">
        <f>+Détail!B258</f>
        <v>0</v>
      </c>
      <c r="C258" s="120">
        <f>+Détail!C258</f>
        <v>0</v>
      </c>
      <c r="D258" s="118">
        <f>+Détail!G258</f>
        <v>0</v>
      </c>
      <c r="E258" s="118">
        <f>+Détail!H258</f>
        <v>0</v>
      </c>
      <c r="F258" s="118">
        <f>+Détail!L258</f>
        <v>0</v>
      </c>
      <c r="G258" s="118">
        <f>+Détail!M258</f>
        <v>0</v>
      </c>
      <c r="H258" s="119">
        <f>+Détail!O258</f>
        <v>1590.9700000000005</v>
      </c>
    </row>
    <row r="259" spans="1:8" x14ac:dyDescent="0.2">
      <c r="A259" s="117">
        <f>+Détail!A259</f>
        <v>254</v>
      </c>
      <c r="B259" s="123">
        <f>+Détail!B259</f>
        <v>0</v>
      </c>
      <c r="C259" s="120">
        <f>+Détail!C259</f>
        <v>0</v>
      </c>
      <c r="D259" s="118">
        <f>+Détail!G259</f>
        <v>0</v>
      </c>
      <c r="E259" s="118">
        <f>+Détail!H259</f>
        <v>0</v>
      </c>
      <c r="F259" s="118">
        <f>+Détail!L259</f>
        <v>0</v>
      </c>
      <c r="G259" s="118">
        <f>+Détail!M259</f>
        <v>0</v>
      </c>
      <c r="H259" s="119">
        <f>+Détail!O259</f>
        <v>1590.9700000000005</v>
      </c>
    </row>
    <row r="260" spans="1:8" x14ac:dyDescent="0.2">
      <c r="A260" s="117">
        <f>+Détail!A260</f>
        <v>255</v>
      </c>
      <c r="B260" s="123">
        <f>+Détail!B260</f>
        <v>0</v>
      </c>
      <c r="C260" s="120">
        <f>+Détail!C260</f>
        <v>0</v>
      </c>
      <c r="D260" s="118">
        <f>+Détail!G260</f>
        <v>0</v>
      </c>
      <c r="E260" s="118">
        <f>+Détail!H260</f>
        <v>0</v>
      </c>
      <c r="F260" s="118">
        <f>+Détail!L260</f>
        <v>0</v>
      </c>
      <c r="G260" s="118">
        <f>+Détail!M260</f>
        <v>0</v>
      </c>
      <c r="H260" s="119">
        <f>+Détail!O260</f>
        <v>1590.9700000000005</v>
      </c>
    </row>
    <row r="261" spans="1:8" x14ac:dyDescent="0.2">
      <c r="A261" s="117">
        <f>+Détail!A261</f>
        <v>256</v>
      </c>
      <c r="B261" s="123">
        <f>+Détail!B261</f>
        <v>0</v>
      </c>
      <c r="C261" s="120">
        <f>+Détail!C261</f>
        <v>0</v>
      </c>
      <c r="D261" s="118">
        <f>+Détail!G261</f>
        <v>0</v>
      </c>
      <c r="E261" s="118">
        <f>+Détail!H261</f>
        <v>0</v>
      </c>
      <c r="F261" s="118">
        <f>+Détail!L261</f>
        <v>0</v>
      </c>
      <c r="G261" s="118">
        <f>+Détail!M261</f>
        <v>0</v>
      </c>
      <c r="H261" s="119">
        <f>+Détail!O261</f>
        <v>1590.9700000000005</v>
      </c>
    </row>
    <row r="262" spans="1:8" x14ac:dyDescent="0.2">
      <c r="A262" s="117">
        <f>+Détail!A262</f>
        <v>257</v>
      </c>
      <c r="B262" s="123">
        <f>+Détail!B262</f>
        <v>0</v>
      </c>
      <c r="C262" s="120">
        <f>+Détail!C262</f>
        <v>0</v>
      </c>
      <c r="D262" s="118">
        <f>+Détail!G262</f>
        <v>0</v>
      </c>
      <c r="E262" s="118">
        <f>+Détail!H262</f>
        <v>0</v>
      </c>
      <c r="F262" s="118">
        <f>+Détail!L262</f>
        <v>0</v>
      </c>
      <c r="G262" s="118">
        <f>+Détail!M262</f>
        <v>0</v>
      </c>
      <c r="H262" s="119">
        <f>+Détail!O262</f>
        <v>1590.9700000000005</v>
      </c>
    </row>
    <row r="263" spans="1:8" x14ac:dyDescent="0.2">
      <c r="A263" s="117">
        <f>+Détail!A263</f>
        <v>258</v>
      </c>
      <c r="B263" s="123">
        <f>+Détail!B263</f>
        <v>0</v>
      </c>
      <c r="C263" s="120">
        <f>+Détail!C263</f>
        <v>0</v>
      </c>
      <c r="D263" s="118">
        <f>+Détail!G263</f>
        <v>0</v>
      </c>
      <c r="E263" s="118">
        <f>+Détail!H263</f>
        <v>0</v>
      </c>
      <c r="F263" s="118">
        <f>+Détail!L263</f>
        <v>0</v>
      </c>
      <c r="G263" s="118">
        <f>+Détail!M263</f>
        <v>0</v>
      </c>
      <c r="H263" s="119">
        <f>+Détail!O263</f>
        <v>1590.9700000000005</v>
      </c>
    </row>
    <row r="264" spans="1:8" x14ac:dyDescent="0.2">
      <c r="A264" s="117">
        <f>+Détail!A264</f>
        <v>259</v>
      </c>
      <c r="B264" s="123">
        <f>+Détail!B264</f>
        <v>0</v>
      </c>
      <c r="C264" s="120">
        <f>+Détail!C264</f>
        <v>0</v>
      </c>
      <c r="D264" s="118">
        <f>+Détail!G264</f>
        <v>0</v>
      </c>
      <c r="E264" s="118">
        <f>+Détail!H264</f>
        <v>0</v>
      </c>
      <c r="F264" s="118">
        <f>+Détail!L264</f>
        <v>0</v>
      </c>
      <c r="G264" s="118">
        <f>+Détail!M264</f>
        <v>0</v>
      </c>
      <c r="H264" s="119">
        <f>+Détail!O264</f>
        <v>1590.9700000000005</v>
      </c>
    </row>
    <row r="265" spans="1:8" x14ac:dyDescent="0.2">
      <c r="A265" s="117">
        <f>+Détail!A265</f>
        <v>260</v>
      </c>
      <c r="B265" s="123">
        <f>+Détail!B265</f>
        <v>0</v>
      </c>
      <c r="C265" s="120">
        <f>+Détail!C265</f>
        <v>0</v>
      </c>
      <c r="D265" s="118">
        <f>+Détail!G265</f>
        <v>0</v>
      </c>
      <c r="E265" s="118">
        <f>+Détail!H265</f>
        <v>0</v>
      </c>
      <c r="F265" s="118">
        <f>+Détail!L265</f>
        <v>0</v>
      </c>
      <c r="G265" s="118">
        <f>+Détail!M265</f>
        <v>0</v>
      </c>
      <c r="H265" s="119">
        <f>+Détail!O265</f>
        <v>1590.9700000000005</v>
      </c>
    </row>
    <row r="266" spans="1:8" x14ac:dyDescent="0.2">
      <c r="A266" s="117">
        <f>+Détail!A266</f>
        <v>261</v>
      </c>
      <c r="B266" s="123">
        <f>+Détail!B266</f>
        <v>0</v>
      </c>
      <c r="C266" s="120">
        <f>+Détail!C266</f>
        <v>0</v>
      </c>
      <c r="D266" s="118">
        <f>+Détail!G266</f>
        <v>0</v>
      </c>
      <c r="E266" s="118">
        <f>+Détail!H266</f>
        <v>0</v>
      </c>
      <c r="F266" s="118">
        <f>+Détail!L266</f>
        <v>0</v>
      </c>
      <c r="G266" s="118">
        <f>+Détail!M266</f>
        <v>0</v>
      </c>
      <c r="H266" s="119">
        <f>+Détail!O266</f>
        <v>1590.9700000000005</v>
      </c>
    </row>
    <row r="267" spans="1:8" x14ac:dyDescent="0.2">
      <c r="A267" s="117">
        <f>+Détail!A267</f>
        <v>262</v>
      </c>
      <c r="B267" s="123">
        <f>+Détail!B267</f>
        <v>0</v>
      </c>
      <c r="C267" s="120">
        <f>+Détail!C267</f>
        <v>0</v>
      </c>
      <c r="D267" s="118">
        <f>+Détail!G267</f>
        <v>0</v>
      </c>
      <c r="E267" s="118">
        <f>+Détail!H267</f>
        <v>0</v>
      </c>
      <c r="F267" s="118">
        <f>+Détail!L267</f>
        <v>0</v>
      </c>
      <c r="G267" s="118">
        <f>+Détail!M267</f>
        <v>0</v>
      </c>
      <c r="H267" s="119">
        <f>+Détail!O267</f>
        <v>1590.9700000000005</v>
      </c>
    </row>
    <row r="268" spans="1:8" x14ac:dyDescent="0.2">
      <c r="A268" s="117">
        <f>+Détail!A268</f>
        <v>263</v>
      </c>
      <c r="B268" s="123">
        <f>+Détail!B268</f>
        <v>0</v>
      </c>
      <c r="C268" s="120">
        <f>+Détail!C268</f>
        <v>0</v>
      </c>
      <c r="D268" s="118">
        <f>+Détail!G268</f>
        <v>0</v>
      </c>
      <c r="E268" s="118">
        <f>+Détail!H268</f>
        <v>0</v>
      </c>
      <c r="F268" s="118">
        <f>+Détail!L268</f>
        <v>0</v>
      </c>
      <c r="G268" s="118">
        <f>+Détail!M268</f>
        <v>0</v>
      </c>
      <c r="H268" s="119">
        <f>+Détail!O268</f>
        <v>1590.9700000000005</v>
      </c>
    </row>
    <row r="269" spans="1:8" x14ac:dyDescent="0.2">
      <c r="A269" s="117">
        <f>+Détail!A269</f>
        <v>264</v>
      </c>
      <c r="B269" s="123">
        <f>+Détail!B269</f>
        <v>0</v>
      </c>
      <c r="C269" s="120">
        <f>+Détail!C269</f>
        <v>0</v>
      </c>
      <c r="D269" s="118">
        <f>+Détail!G269</f>
        <v>0</v>
      </c>
      <c r="E269" s="118">
        <f>+Détail!H269</f>
        <v>0</v>
      </c>
      <c r="F269" s="118">
        <f>+Détail!L269</f>
        <v>0</v>
      </c>
      <c r="G269" s="118">
        <f>+Détail!M269</f>
        <v>0</v>
      </c>
      <c r="H269" s="119">
        <f>+Détail!O269</f>
        <v>1590.9700000000005</v>
      </c>
    </row>
    <row r="270" spans="1:8" x14ac:dyDescent="0.2">
      <c r="A270" s="117">
        <f>+Détail!A270</f>
        <v>265</v>
      </c>
      <c r="B270" s="123">
        <f>+Détail!B270</f>
        <v>0</v>
      </c>
      <c r="C270" s="120">
        <f>+Détail!C270</f>
        <v>0</v>
      </c>
      <c r="D270" s="118">
        <f>+Détail!G270</f>
        <v>0</v>
      </c>
      <c r="E270" s="118">
        <f>+Détail!H270</f>
        <v>0</v>
      </c>
      <c r="F270" s="118">
        <f>+Détail!L270</f>
        <v>0</v>
      </c>
      <c r="G270" s="118">
        <f>+Détail!M270</f>
        <v>0</v>
      </c>
      <c r="H270" s="119">
        <f>+Détail!O270</f>
        <v>1590.9700000000005</v>
      </c>
    </row>
    <row r="271" spans="1:8" x14ac:dyDescent="0.2">
      <c r="A271" s="117">
        <f>+Détail!A271</f>
        <v>266</v>
      </c>
      <c r="B271" s="123">
        <f>+Détail!B271</f>
        <v>0</v>
      </c>
      <c r="C271" s="120">
        <f>+Détail!C271</f>
        <v>0</v>
      </c>
      <c r="D271" s="118">
        <f>+Détail!G271</f>
        <v>0</v>
      </c>
      <c r="E271" s="118">
        <f>+Détail!H271</f>
        <v>0</v>
      </c>
      <c r="F271" s="118">
        <f>+Détail!L271</f>
        <v>0</v>
      </c>
      <c r="G271" s="118">
        <f>+Détail!M271</f>
        <v>0</v>
      </c>
      <c r="H271" s="119">
        <f>+Détail!O271</f>
        <v>1590.9700000000005</v>
      </c>
    </row>
    <row r="272" spans="1:8" x14ac:dyDescent="0.2">
      <c r="A272" s="117">
        <f>+Détail!A272</f>
        <v>267</v>
      </c>
      <c r="B272" s="123">
        <f>+Détail!B272</f>
        <v>0</v>
      </c>
      <c r="C272" s="120">
        <f>+Détail!C272</f>
        <v>0</v>
      </c>
      <c r="D272" s="118">
        <f>+Détail!G272</f>
        <v>0</v>
      </c>
      <c r="E272" s="118">
        <f>+Détail!H272</f>
        <v>0</v>
      </c>
      <c r="F272" s="118">
        <f>+Détail!L272</f>
        <v>0</v>
      </c>
      <c r="G272" s="118">
        <f>+Détail!M272</f>
        <v>0</v>
      </c>
      <c r="H272" s="119">
        <f>+Détail!O272</f>
        <v>1590.9700000000005</v>
      </c>
    </row>
    <row r="273" spans="1:8" x14ac:dyDescent="0.2">
      <c r="A273" s="117">
        <f>+Détail!A273</f>
        <v>268</v>
      </c>
      <c r="B273" s="123">
        <f>+Détail!B273</f>
        <v>0</v>
      </c>
      <c r="C273" s="120">
        <f>+Détail!C273</f>
        <v>0</v>
      </c>
      <c r="D273" s="118">
        <f>+Détail!G273</f>
        <v>0</v>
      </c>
      <c r="E273" s="118">
        <f>+Détail!H273</f>
        <v>0</v>
      </c>
      <c r="F273" s="118">
        <f>+Détail!L273</f>
        <v>0</v>
      </c>
      <c r="G273" s="118">
        <f>+Détail!M273</f>
        <v>0</v>
      </c>
      <c r="H273" s="119">
        <f>+Détail!O273</f>
        <v>1590.9700000000005</v>
      </c>
    </row>
    <row r="274" spans="1:8" x14ac:dyDescent="0.2">
      <c r="A274" s="117">
        <f>+Détail!A274</f>
        <v>269</v>
      </c>
      <c r="B274" s="123">
        <f>+Détail!B274</f>
        <v>0</v>
      </c>
      <c r="C274" s="120">
        <f>+Détail!C274</f>
        <v>0</v>
      </c>
      <c r="D274" s="118">
        <f>+Détail!G274</f>
        <v>0</v>
      </c>
      <c r="E274" s="118">
        <f>+Détail!H274</f>
        <v>0</v>
      </c>
      <c r="F274" s="118">
        <f>+Détail!L274</f>
        <v>0</v>
      </c>
      <c r="G274" s="118">
        <f>+Détail!M274</f>
        <v>0</v>
      </c>
      <c r="H274" s="119">
        <f>+Détail!O274</f>
        <v>1590.9700000000005</v>
      </c>
    </row>
    <row r="275" spans="1:8" x14ac:dyDescent="0.2">
      <c r="A275" s="117">
        <f>+Détail!A275</f>
        <v>270</v>
      </c>
      <c r="B275" s="123">
        <f>+Détail!B275</f>
        <v>0</v>
      </c>
      <c r="C275" s="120">
        <f>+Détail!C275</f>
        <v>0</v>
      </c>
      <c r="D275" s="118">
        <f>+Détail!G275</f>
        <v>0</v>
      </c>
      <c r="E275" s="118">
        <f>+Détail!H275</f>
        <v>0</v>
      </c>
      <c r="F275" s="118">
        <f>+Détail!L275</f>
        <v>0</v>
      </c>
      <c r="G275" s="118">
        <f>+Détail!M275</f>
        <v>0</v>
      </c>
      <c r="H275" s="119">
        <f>+Détail!O275</f>
        <v>1590.9700000000005</v>
      </c>
    </row>
    <row r="276" spans="1:8" x14ac:dyDescent="0.2">
      <c r="A276" s="117">
        <f>+Détail!A276</f>
        <v>271</v>
      </c>
      <c r="B276" s="123">
        <f>+Détail!B276</f>
        <v>0</v>
      </c>
      <c r="C276" s="120">
        <f>+Détail!C276</f>
        <v>0</v>
      </c>
      <c r="D276" s="118">
        <f>+Détail!G276</f>
        <v>0</v>
      </c>
      <c r="E276" s="118">
        <f>+Détail!H276</f>
        <v>0</v>
      </c>
      <c r="F276" s="118">
        <f>+Détail!L276</f>
        <v>0</v>
      </c>
      <c r="G276" s="118">
        <f>+Détail!M276</f>
        <v>0</v>
      </c>
      <c r="H276" s="119">
        <f>+Détail!O276</f>
        <v>1590.9700000000005</v>
      </c>
    </row>
    <row r="277" spans="1:8" x14ac:dyDescent="0.2">
      <c r="A277" s="117">
        <f>+Détail!A277</f>
        <v>272</v>
      </c>
      <c r="B277" s="123">
        <f>+Détail!B277</f>
        <v>0</v>
      </c>
      <c r="C277" s="120">
        <f>+Détail!C277</f>
        <v>0</v>
      </c>
      <c r="D277" s="118">
        <f>+Détail!G277</f>
        <v>0</v>
      </c>
      <c r="E277" s="118">
        <f>+Détail!H277</f>
        <v>0</v>
      </c>
      <c r="F277" s="118">
        <f>+Détail!L277</f>
        <v>0</v>
      </c>
      <c r="G277" s="118">
        <f>+Détail!M277</f>
        <v>0</v>
      </c>
      <c r="H277" s="119">
        <f>+Détail!O277</f>
        <v>1590.9700000000005</v>
      </c>
    </row>
    <row r="278" spans="1:8" x14ac:dyDescent="0.2">
      <c r="A278" s="117">
        <f>+Détail!A278</f>
        <v>273</v>
      </c>
      <c r="B278" s="123">
        <f>+Détail!B278</f>
        <v>0</v>
      </c>
      <c r="C278" s="120">
        <f>+Détail!C278</f>
        <v>0</v>
      </c>
      <c r="D278" s="118">
        <f>+Détail!G278</f>
        <v>0</v>
      </c>
      <c r="E278" s="118">
        <f>+Détail!H278</f>
        <v>0</v>
      </c>
      <c r="F278" s="118">
        <f>+Détail!L278</f>
        <v>0</v>
      </c>
      <c r="G278" s="118">
        <f>+Détail!M278</f>
        <v>0</v>
      </c>
      <c r="H278" s="119">
        <f>+Détail!O278</f>
        <v>1590.9700000000005</v>
      </c>
    </row>
    <row r="279" spans="1:8" x14ac:dyDescent="0.2">
      <c r="A279" s="117">
        <f>+Détail!A279</f>
        <v>274</v>
      </c>
      <c r="B279" s="123">
        <f>+Détail!B279</f>
        <v>0</v>
      </c>
      <c r="C279" s="120">
        <f>+Détail!C279</f>
        <v>0</v>
      </c>
      <c r="D279" s="118">
        <f>+Détail!G279</f>
        <v>0</v>
      </c>
      <c r="E279" s="118">
        <f>+Détail!H279</f>
        <v>0</v>
      </c>
      <c r="F279" s="118">
        <f>+Détail!L279</f>
        <v>0</v>
      </c>
      <c r="G279" s="118">
        <f>+Détail!M279</f>
        <v>0</v>
      </c>
      <c r="H279" s="119">
        <f>+Détail!O279</f>
        <v>1590.9700000000005</v>
      </c>
    </row>
    <row r="280" spans="1:8" x14ac:dyDescent="0.2">
      <c r="A280" s="117">
        <f>+Détail!A280</f>
        <v>275</v>
      </c>
      <c r="B280" s="123">
        <f>+Détail!B280</f>
        <v>0</v>
      </c>
      <c r="C280" s="120">
        <f>+Détail!C280</f>
        <v>0</v>
      </c>
      <c r="D280" s="118">
        <f>+Détail!G280</f>
        <v>0</v>
      </c>
      <c r="E280" s="118">
        <f>+Détail!H280</f>
        <v>0</v>
      </c>
      <c r="F280" s="118">
        <f>+Détail!L280</f>
        <v>0</v>
      </c>
      <c r="G280" s="118">
        <f>+Détail!M280</f>
        <v>0</v>
      </c>
      <c r="H280" s="119">
        <f>+Détail!O280</f>
        <v>1590.9700000000005</v>
      </c>
    </row>
    <row r="281" spans="1:8" x14ac:dyDescent="0.2">
      <c r="A281" s="117">
        <f>+Détail!A281</f>
        <v>276</v>
      </c>
      <c r="B281" s="123">
        <f>+Détail!B281</f>
        <v>0</v>
      </c>
      <c r="C281" s="120">
        <f>+Détail!C281</f>
        <v>0</v>
      </c>
      <c r="D281" s="118">
        <f>+Détail!G281</f>
        <v>0</v>
      </c>
      <c r="E281" s="118">
        <f>+Détail!H281</f>
        <v>0</v>
      </c>
      <c r="F281" s="118">
        <f>+Détail!L281</f>
        <v>0</v>
      </c>
      <c r="G281" s="118">
        <f>+Détail!M281</f>
        <v>0</v>
      </c>
      <c r="H281" s="119">
        <f>+Détail!O281</f>
        <v>1590.9700000000005</v>
      </c>
    </row>
    <row r="282" spans="1:8" x14ac:dyDescent="0.2">
      <c r="A282" s="117">
        <f>+Détail!A282</f>
        <v>277</v>
      </c>
      <c r="B282" s="123">
        <f>+Détail!B282</f>
        <v>0</v>
      </c>
      <c r="C282" s="120">
        <f>+Détail!C282</f>
        <v>0</v>
      </c>
      <c r="D282" s="118">
        <f>+Détail!G282</f>
        <v>0</v>
      </c>
      <c r="E282" s="118">
        <f>+Détail!H282</f>
        <v>0</v>
      </c>
      <c r="F282" s="118">
        <f>+Détail!L282</f>
        <v>0</v>
      </c>
      <c r="G282" s="118">
        <f>+Détail!M282</f>
        <v>0</v>
      </c>
      <c r="H282" s="119">
        <f>+Détail!O282</f>
        <v>1590.9700000000005</v>
      </c>
    </row>
    <row r="283" spans="1:8" x14ac:dyDescent="0.2">
      <c r="A283" s="117">
        <f>+Détail!A283</f>
        <v>278</v>
      </c>
      <c r="B283" s="123">
        <f>+Détail!B283</f>
        <v>0</v>
      </c>
      <c r="C283" s="120">
        <f>+Détail!C283</f>
        <v>0</v>
      </c>
      <c r="D283" s="118">
        <f>+Détail!G283</f>
        <v>0</v>
      </c>
      <c r="E283" s="118">
        <f>+Détail!H283</f>
        <v>0</v>
      </c>
      <c r="F283" s="118">
        <f>+Détail!L283</f>
        <v>0</v>
      </c>
      <c r="G283" s="118">
        <f>+Détail!M283</f>
        <v>0</v>
      </c>
      <c r="H283" s="119">
        <f>+Détail!O283</f>
        <v>1590.9700000000005</v>
      </c>
    </row>
    <row r="284" spans="1:8" x14ac:dyDescent="0.2">
      <c r="A284" s="117">
        <f>+Détail!A284</f>
        <v>279</v>
      </c>
      <c r="B284" s="123">
        <f>+Détail!B284</f>
        <v>0</v>
      </c>
      <c r="C284" s="120">
        <f>+Détail!C284</f>
        <v>0</v>
      </c>
      <c r="D284" s="118">
        <f>+Détail!G284</f>
        <v>0</v>
      </c>
      <c r="E284" s="118">
        <f>+Détail!H284</f>
        <v>0</v>
      </c>
      <c r="F284" s="118">
        <f>+Détail!L284</f>
        <v>0</v>
      </c>
      <c r="G284" s="118">
        <f>+Détail!M284</f>
        <v>0</v>
      </c>
      <c r="H284" s="119">
        <f>+Détail!O284</f>
        <v>1590.9700000000005</v>
      </c>
    </row>
    <row r="285" spans="1:8" x14ac:dyDescent="0.2">
      <c r="A285" s="117">
        <f>+Détail!A285</f>
        <v>280</v>
      </c>
      <c r="B285" s="123">
        <f>+Détail!B285</f>
        <v>0</v>
      </c>
      <c r="C285" s="120">
        <f>+Détail!C285</f>
        <v>0</v>
      </c>
      <c r="D285" s="118">
        <f>+Détail!G285</f>
        <v>0</v>
      </c>
      <c r="E285" s="118">
        <f>+Détail!H285</f>
        <v>0</v>
      </c>
      <c r="F285" s="118">
        <f>+Détail!L285</f>
        <v>0</v>
      </c>
      <c r="G285" s="118">
        <f>+Détail!M285</f>
        <v>0</v>
      </c>
      <c r="H285" s="119">
        <f>+Détail!O285</f>
        <v>1590.9700000000005</v>
      </c>
    </row>
    <row r="286" spans="1:8" x14ac:dyDescent="0.2">
      <c r="A286" s="117">
        <f>+Détail!A286</f>
        <v>281</v>
      </c>
      <c r="B286" s="123">
        <f>+Détail!B286</f>
        <v>0</v>
      </c>
      <c r="C286" s="120">
        <f>+Détail!C286</f>
        <v>0</v>
      </c>
      <c r="D286" s="118">
        <f>+Détail!G286</f>
        <v>0</v>
      </c>
      <c r="E286" s="118">
        <f>+Détail!H286</f>
        <v>0</v>
      </c>
      <c r="F286" s="118">
        <f>+Détail!L286</f>
        <v>0</v>
      </c>
      <c r="G286" s="118">
        <f>+Détail!M286</f>
        <v>0</v>
      </c>
      <c r="H286" s="119">
        <f>+Détail!O286</f>
        <v>1590.9700000000005</v>
      </c>
    </row>
    <row r="287" spans="1:8" x14ac:dyDescent="0.2">
      <c r="A287" s="117">
        <f>+Détail!A287</f>
        <v>282</v>
      </c>
      <c r="B287" s="123">
        <f>+Détail!B287</f>
        <v>0</v>
      </c>
      <c r="C287" s="120">
        <f>+Détail!C287</f>
        <v>0</v>
      </c>
      <c r="D287" s="118">
        <f>+Détail!G287</f>
        <v>0</v>
      </c>
      <c r="E287" s="118">
        <f>+Détail!H287</f>
        <v>0</v>
      </c>
      <c r="F287" s="118">
        <f>+Détail!L287</f>
        <v>0</v>
      </c>
      <c r="G287" s="118">
        <f>+Détail!M287</f>
        <v>0</v>
      </c>
      <c r="H287" s="119">
        <f>+Détail!O287</f>
        <v>1590.9700000000005</v>
      </c>
    </row>
    <row r="288" spans="1:8" x14ac:dyDescent="0.2">
      <c r="A288" s="117">
        <f>+Détail!A288</f>
        <v>283</v>
      </c>
      <c r="B288" s="123">
        <f>+Détail!B288</f>
        <v>0</v>
      </c>
      <c r="C288" s="120">
        <f>+Détail!C288</f>
        <v>0</v>
      </c>
      <c r="D288" s="118">
        <f>+Détail!G288</f>
        <v>0</v>
      </c>
      <c r="E288" s="118">
        <f>+Détail!H288</f>
        <v>0</v>
      </c>
      <c r="F288" s="118">
        <f>+Détail!L288</f>
        <v>0</v>
      </c>
      <c r="G288" s="118">
        <f>+Détail!M288</f>
        <v>0</v>
      </c>
      <c r="H288" s="119">
        <f>+Détail!O288</f>
        <v>1590.9700000000005</v>
      </c>
    </row>
    <row r="289" spans="1:8" x14ac:dyDescent="0.2">
      <c r="A289" s="117">
        <f>+Détail!A289</f>
        <v>284</v>
      </c>
      <c r="B289" s="123">
        <f>+Détail!B289</f>
        <v>0</v>
      </c>
      <c r="C289" s="120">
        <f>+Détail!C289</f>
        <v>0</v>
      </c>
      <c r="D289" s="118">
        <f>+Détail!G289</f>
        <v>0</v>
      </c>
      <c r="E289" s="118">
        <f>+Détail!H289</f>
        <v>0</v>
      </c>
      <c r="F289" s="118">
        <f>+Détail!L289</f>
        <v>0</v>
      </c>
      <c r="G289" s="118">
        <f>+Détail!M289</f>
        <v>0</v>
      </c>
      <c r="H289" s="119">
        <f>+Détail!O289</f>
        <v>1590.9700000000005</v>
      </c>
    </row>
    <row r="290" spans="1:8" x14ac:dyDescent="0.2">
      <c r="A290" s="117">
        <f>+Détail!A290</f>
        <v>285</v>
      </c>
      <c r="B290" s="123">
        <f>+Détail!B290</f>
        <v>0</v>
      </c>
      <c r="C290" s="120">
        <f>+Détail!C290</f>
        <v>0</v>
      </c>
      <c r="D290" s="118">
        <f>+Détail!G290</f>
        <v>0</v>
      </c>
      <c r="E290" s="118">
        <f>+Détail!H290</f>
        <v>0</v>
      </c>
      <c r="F290" s="118">
        <f>+Détail!L290</f>
        <v>0</v>
      </c>
      <c r="G290" s="118">
        <f>+Détail!M290</f>
        <v>0</v>
      </c>
      <c r="H290" s="119">
        <f>+Détail!O290</f>
        <v>1590.9700000000005</v>
      </c>
    </row>
    <row r="291" spans="1:8" x14ac:dyDescent="0.2">
      <c r="A291" s="117">
        <f>+Détail!A291</f>
        <v>286</v>
      </c>
      <c r="B291" s="123">
        <f>+Détail!B291</f>
        <v>0</v>
      </c>
      <c r="C291" s="120">
        <f>+Détail!C291</f>
        <v>0</v>
      </c>
      <c r="D291" s="118">
        <f>+Détail!G291</f>
        <v>0</v>
      </c>
      <c r="E291" s="118">
        <f>+Détail!H291</f>
        <v>0</v>
      </c>
      <c r="F291" s="118">
        <f>+Détail!L291</f>
        <v>0</v>
      </c>
      <c r="G291" s="118">
        <f>+Détail!M291</f>
        <v>0</v>
      </c>
      <c r="H291" s="119">
        <f>+Détail!O291</f>
        <v>1590.9700000000005</v>
      </c>
    </row>
    <row r="292" spans="1:8" x14ac:dyDescent="0.2">
      <c r="A292" s="117">
        <f>+Détail!A292</f>
        <v>287</v>
      </c>
      <c r="B292" s="123">
        <f>+Détail!B292</f>
        <v>0</v>
      </c>
      <c r="C292" s="120">
        <f>+Détail!C292</f>
        <v>0</v>
      </c>
      <c r="D292" s="118">
        <f>+Détail!G292</f>
        <v>0</v>
      </c>
      <c r="E292" s="118">
        <f>+Détail!H292</f>
        <v>0</v>
      </c>
      <c r="F292" s="118">
        <f>+Détail!L292</f>
        <v>0</v>
      </c>
      <c r="G292" s="118">
        <f>+Détail!M292</f>
        <v>0</v>
      </c>
      <c r="H292" s="119">
        <f>+Détail!O292</f>
        <v>1590.9700000000005</v>
      </c>
    </row>
    <row r="293" spans="1:8" x14ac:dyDescent="0.2">
      <c r="A293" s="117">
        <f>+Détail!A293</f>
        <v>288</v>
      </c>
      <c r="B293" s="123">
        <f>+Détail!B293</f>
        <v>0</v>
      </c>
      <c r="C293" s="120">
        <f>+Détail!C293</f>
        <v>0</v>
      </c>
      <c r="D293" s="118">
        <f>+Détail!G293</f>
        <v>0</v>
      </c>
      <c r="E293" s="118">
        <f>+Détail!H293</f>
        <v>0</v>
      </c>
      <c r="F293" s="118">
        <f>+Détail!L293</f>
        <v>0</v>
      </c>
      <c r="G293" s="118">
        <f>+Détail!M293</f>
        <v>0</v>
      </c>
      <c r="H293" s="119">
        <f>+Détail!O293</f>
        <v>1590.9700000000005</v>
      </c>
    </row>
    <row r="294" spans="1:8" x14ac:dyDescent="0.2">
      <c r="A294" s="117">
        <f>+Détail!A294</f>
        <v>289</v>
      </c>
      <c r="B294" s="123">
        <f>+Détail!B294</f>
        <v>0</v>
      </c>
      <c r="C294" s="120">
        <f>+Détail!C294</f>
        <v>0</v>
      </c>
      <c r="D294" s="118">
        <f>+Détail!G294</f>
        <v>0</v>
      </c>
      <c r="E294" s="118">
        <f>+Détail!H294</f>
        <v>0</v>
      </c>
      <c r="F294" s="118">
        <f>+Détail!L294</f>
        <v>0</v>
      </c>
      <c r="G294" s="118">
        <f>+Détail!M294</f>
        <v>0</v>
      </c>
      <c r="H294" s="119">
        <f>+Détail!O294</f>
        <v>1590.9700000000005</v>
      </c>
    </row>
    <row r="295" spans="1:8" x14ac:dyDescent="0.2">
      <c r="A295" s="117">
        <f>+Détail!A295</f>
        <v>290</v>
      </c>
      <c r="B295" s="123">
        <f>+Détail!B295</f>
        <v>0</v>
      </c>
      <c r="C295" s="120">
        <f>+Détail!C295</f>
        <v>0</v>
      </c>
      <c r="D295" s="118">
        <f>+Détail!G295</f>
        <v>0</v>
      </c>
      <c r="E295" s="118">
        <f>+Détail!H295</f>
        <v>0</v>
      </c>
      <c r="F295" s="118">
        <f>+Détail!L295</f>
        <v>0</v>
      </c>
      <c r="G295" s="118">
        <f>+Détail!M295</f>
        <v>0</v>
      </c>
      <c r="H295" s="119">
        <f>+Détail!O295</f>
        <v>1590.9700000000005</v>
      </c>
    </row>
    <row r="296" spans="1:8" x14ac:dyDescent="0.2">
      <c r="A296" s="117">
        <f>+Détail!A296</f>
        <v>291</v>
      </c>
      <c r="B296" s="123">
        <f>+Détail!B296</f>
        <v>0</v>
      </c>
      <c r="C296" s="120">
        <f>+Détail!C296</f>
        <v>0</v>
      </c>
      <c r="D296" s="118">
        <f>+Détail!G296</f>
        <v>0</v>
      </c>
      <c r="E296" s="118">
        <f>+Détail!H296</f>
        <v>0</v>
      </c>
      <c r="F296" s="118">
        <f>+Détail!L296</f>
        <v>0</v>
      </c>
      <c r="G296" s="118">
        <f>+Détail!M296</f>
        <v>0</v>
      </c>
      <c r="H296" s="119">
        <f>+Détail!O296</f>
        <v>1590.9700000000005</v>
      </c>
    </row>
    <row r="297" spans="1:8" x14ac:dyDescent="0.2">
      <c r="A297" s="117">
        <f>+Détail!A297</f>
        <v>292</v>
      </c>
      <c r="B297" s="123">
        <f>+Détail!B297</f>
        <v>0</v>
      </c>
      <c r="C297" s="120">
        <f>+Détail!C297</f>
        <v>0</v>
      </c>
      <c r="D297" s="118">
        <f>+Détail!G297</f>
        <v>0</v>
      </c>
      <c r="E297" s="118">
        <f>+Détail!H297</f>
        <v>0</v>
      </c>
      <c r="F297" s="118">
        <f>+Détail!L297</f>
        <v>0</v>
      </c>
      <c r="G297" s="118">
        <f>+Détail!M297</f>
        <v>0</v>
      </c>
      <c r="H297" s="119">
        <f>+Détail!O297</f>
        <v>1590.9700000000005</v>
      </c>
    </row>
    <row r="298" spans="1:8" x14ac:dyDescent="0.2">
      <c r="A298" s="117">
        <f>+Détail!A298</f>
        <v>293</v>
      </c>
      <c r="B298" s="123">
        <f>+Détail!B298</f>
        <v>0</v>
      </c>
      <c r="C298" s="120">
        <f>+Détail!C298</f>
        <v>0</v>
      </c>
      <c r="D298" s="118">
        <f>+Détail!G298</f>
        <v>0</v>
      </c>
      <c r="E298" s="118">
        <f>+Détail!H298</f>
        <v>0</v>
      </c>
      <c r="F298" s="118">
        <f>+Détail!L298</f>
        <v>0</v>
      </c>
      <c r="G298" s="118">
        <f>+Détail!M298</f>
        <v>0</v>
      </c>
      <c r="H298" s="119">
        <f>+Détail!O298</f>
        <v>1590.9700000000005</v>
      </c>
    </row>
    <row r="299" spans="1:8" x14ac:dyDescent="0.2">
      <c r="A299" s="117">
        <f>+Détail!A299</f>
        <v>294</v>
      </c>
      <c r="B299" s="123">
        <f>+Détail!B299</f>
        <v>0</v>
      </c>
      <c r="C299" s="120">
        <f>+Détail!C299</f>
        <v>0</v>
      </c>
      <c r="D299" s="118">
        <f>+Détail!G299</f>
        <v>0</v>
      </c>
      <c r="E299" s="118">
        <f>+Détail!H299</f>
        <v>0</v>
      </c>
      <c r="F299" s="118">
        <f>+Détail!L299</f>
        <v>0</v>
      </c>
      <c r="G299" s="118">
        <f>+Détail!M299</f>
        <v>0</v>
      </c>
      <c r="H299" s="119">
        <f>+Détail!O299</f>
        <v>1590.9700000000005</v>
      </c>
    </row>
    <row r="300" spans="1:8" x14ac:dyDescent="0.2">
      <c r="A300" s="117">
        <f>+Détail!A300</f>
        <v>295</v>
      </c>
      <c r="B300" s="123">
        <f>+Détail!B300</f>
        <v>0</v>
      </c>
      <c r="C300" s="120">
        <f>+Détail!C300</f>
        <v>0</v>
      </c>
      <c r="D300" s="118">
        <f>+Détail!G300</f>
        <v>0</v>
      </c>
      <c r="E300" s="118">
        <f>+Détail!H300</f>
        <v>0</v>
      </c>
      <c r="F300" s="118">
        <f>+Détail!L300</f>
        <v>0</v>
      </c>
      <c r="G300" s="118">
        <f>+Détail!M300</f>
        <v>0</v>
      </c>
      <c r="H300" s="119">
        <f>+Détail!O300</f>
        <v>1590.9700000000005</v>
      </c>
    </row>
    <row r="301" spans="1:8" x14ac:dyDescent="0.2">
      <c r="A301" s="117">
        <f>+Détail!A301</f>
        <v>296</v>
      </c>
      <c r="B301" s="123">
        <f>+Détail!B301</f>
        <v>0</v>
      </c>
      <c r="C301" s="120">
        <f>+Détail!C301</f>
        <v>0</v>
      </c>
      <c r="D301" s="118">
        <f>+Détail!G301</f>
        <v>0</v>
      </c>
      <c r="E301" s="118">
        <f>+Détail!H301</f>
        <v>0</v>
      </c>
      <c r="F301" s="118">
        <f>+Détail!L301</f>
        <v>0</v>
      </c>
      <c r="G301" s="118">
        <f>+Détail!M301</f>
        <v>0</v>
      </c>
      <c r="H301" s="119">
        <f>+Détail!O301</f>
        <v>1590.9700000000005</v>
      </c>
    </row>
    <row r="302" spans="1:8" x14ac:dyDescent="0.2">
      <c r="A302" s="117">
        <f>+Détail!A302</f>
        <v>297</v>
      </c>
      <c r="B302" s="123">
        <f>+Détail!B302</f>
        <v>0</v>
      </c>
      <c r="C302" s="120">
        <f>+Détail!C302</f>
        <v>0</v>
      </c>
      <c r="D302" s="118">
        <f>+Détail!G302</f>
        <v>0</v>
      </c>
      <c r="E302" s="118">
        <f>+Détail!H302</f>
        <v>0</v>
      </c>
      <c r="F302" s="118">
        <f>+Détail!L302</f>
        <v>0</v>
      </c>
      <c r="G302" s="118">
        <f>+Détail!M302</f>
        <v>0</v>
      </c>
      <c r="H302" s="119">
        <f>+Détail!O302</f>
        <v>1590.9700000000005</v>
      </c>
    </row>
    <row r="303" spans="1:8" x14ac:dyDescent="0.2">
      <c r="A303" s="117">
        <f>+Détail!A303</f>
        <v>298</v>
      </c>
      <c r="B303" s="123">
        <f>+Détail!B303</f>
        <v>0</v>
      </c>
      <c r="C303" s="120">
        <f>+Détail!C303</f>
        <v>0</v>
      </c>
      <c r="D303" s="118">
        <f>+Détail!G303</f>
        <v>0</v>
      </c>
      <c r="E303" s="118">
        <f>+Détail!H303</f>
        <v>0</v>
      </c>
      <c r="F303" s="118">
        <f>+Détail!L303</f>
        <v>0</v>
      </c>
      <c r="G303" s="118">
        <f>+Détail!M303</f>
        <v>0</v>
      </c>
      <c r="H303" s="119">
        <f>+Détail!O303</f>
        <v>1590.9700000000005</v>
      </c>
    </row>
    <row r="304" spans="1:8" x14ac:dyDescent="0.2">
      <c r="A304" s="117">
        <f>+Détail!A304</f>
        <v>299</v>
      </c>
      <c r="B304" s="123">
        <f>+Détail!B304</f>
        <v>0</v>
      </c>
      <c r="C304" s="120">
        <f>+Détail!C304</f>
        <v>0</v>
      </c>
      <c r="D304" s="118">
        <f>+Détail!G304</f>
        <v>0</v>
      </c>
      <c r="E304" s="118">
        <f>+Détail!H304</f>
        <v>0</v>
      </c>
      <c r="F304" s="118">
        <f>+Détail!L304</f>
        <v>0</v>
      </c>
      <c r="G304" s="118">
        <f>+Détail!M304</f>
        <v>0</v>
      </c>
      <c r="H304" s="119">
        <f>+Détail!O304</f>
        <v>1590.9700000000005</v>
      </c>
    </row>
    <row r="305" spans="1:8" x14ac:dyDescent="0.2">
      <c r="A305" s="117">
        <f>+Détail!A305</f>
        <v>300</v>
      </c>
      <c r="B305" s="123">
        <f>+Détail!B305</f>
        <v>0</v>
      </c>
      <c r="C305" s="120">
        <f>+Détail!C305</f>
        <v>0</v>
      </c>
      <c r="D305" s="118">
        <f>+Détail!G305</f>
        <v>0</v>
      </c>
      <c r="E305" s="118">
        <f>+Détail!H305</f>
        <v>0</v>
      </c>
      <c r="F305" s="118">
        <f>+Détail!L305</f>
        <v>0</v>
      </c>
      <c r="G305" s="118">
        <f>+Détail!M305</f>
        <v>0</v>
      </c>
      <c r="H305" s="119">
        <f>+Détail!O305</f>
        <v>1590.9700000000005</v>
      </c>
    </row>
    <row r="306" spans="1:8" x14ac:dyDescent="0.2">
      <c r="A306" s="117">
        <f>+Détail!A306</f>
        <v>301</v>
      </c>
      <c r="B306" s="123">
        <f>+Détail!B306</f>
        <v>0</v>
      </c>
      <c r="C306" s="120">
        <f>+Détail!C306</f>
        <v>0</v>
      </c>
      <c r="D306" s="118">
        <f>+Détail!G306</f>
        <v>0</v>
      </c>
      <c r="E306" s="118">
        <f>+Détail!H306</f>
        <v>0</v>
      </c>
      <c r="F306" s="118">
        <f>+Détail!L306</f>
        <v>0</v>
      </c>
      <c r="G306" s="118">
        <f>+Détail!M306</f>
        <v>0</v>
      </c>
      <c r="H306" s="119">
        <f>+Détail!O306</f>
        <v>1590.9700000000005</v>
      </c>
    </row>
    <row r="307" spans="1:8" x14ac:dyDescent="0.2">
      <c r="A307" s="117">
        <f>+Détail!A307</f>
        <v>302</v>
      </c>
      <c r="B307" s="123">
        <f>+Détail!B307</f>
        <v>0</v>
      </c>
      <c r="C307" s="120">
        <f>+Détail!C307</f>
        <v>0</v>
      </c>
      <c r="D307" s="118">
        <f>+Détail!G307</f>
        <v>0</v>
      </c>
      <c r="E307" s="118">
        <f>+Détail!H307</f>
        <v>0</v>
      </c>
      <c r="F307" s="118">
        <f>+Détail!L307</f>
        <v>0</v>
      </c>
      <c r="G307" s="118">
        <f>+Détail!M307</f>
        <v>0</v>
      </c>
      <c r="H307" s="119">
        <f>+Détail!O307</f>
        <v>1590.9700000000005</v>
      </c>
    </row>
    <row r="308" spans="1:8" x14ac:dyDescent="0.2">
      <c r="A308" s="117">
        <f>+Détail!A308</f>
        <v>303</v>
      </c>
      <c r="B308" s="123">
        <f>+Détail!B308</f>
        <v>0</v>
      </c>
      <c r="C308" s="120">
        <f>+Détail!C308</f>
        <v>0</v>
      </c>
      <c r="D308" s="118">
        <f>+Détail!G308</f>
        <v>0</v>
      </c>
      <c r="E308" s="118">
        <f>+Détail!H308</f>
        <v>0</v>
      </c>
      <c r="F308" s="118">
        <f>+Détail!L308</f>
        <v>0</v>
      </c>
      <c r="G308" s="118">
        <f>+Détail!M308</f>
        <v>0</v>
      </c>
      <c r="H308" s="119">
        <f>+Détail!O308</f>
        <v>1590.9700000000005</v>
      </c>
    </row>
    <row r="309" spans="1:8" x14ac:dyDescent="0.2">
      <c r="A309" s="117">
        <f>+Détail!A309</f>
        <v>304</v>
      </c>
      <c r="B309" s="123">
        <f>+Détail!B309</f>
        <v>0</v>
      </c>
      <c r="C309" s="120">
        <f>+Détail!C309</f>
        <v>0</v>
      </c>
      <c r="D309" s="118">
        <f>+Détail!G309</f>
        <v>0</v>
      </c>
      <c r="E309" s="118">
        <f>+Détail!H309</f>
        <v>0</v>
      </c>
      <c r="F309" s="118">
        <f>+Détail!L309</f>
        <v>0</v>
      </c>
      <c r="G309" s="118">
        <f>+Détail!M309</f>
        <v>0</v>
      </c>
      <c r="H309" s="119">
        <f>+Détail!O309</f>
        <v>1590.9700000000005</v>
      </c>
    </row>
    <row r="310" spans="1:8" x14ac:dyDescent="0.2">
      <c r="A310" s="117">
        <f>+Détail!A310</f>
        <v>305</v>
      </c>
      <c r="B310" s="123">
        <f>+Détail!B310</f>
        <v>0</v>
      </c>
      <c r="C310" s="120">
        <f>+Détail!C310</f>
        <v>0</v>
      </c>
      <c r="D310" s="118">
        <f>+Détail!G310</f>
        <v>0</v>
      </c>
      <c r="E310" s="118">
        <f>+Détail!H310</f>
        <v>0</v>
      </c>
      <c r="F310" s="118">
        <f>+Détail!L310</f>
        <v>0</v>
      </c>
      <c r="G310" s="118">
        <f>+Détail!M310</f>
        <v>0</v>
      </c>
      <c r="H310" s="119">
        <f>+Détail!O310</f>
        <v>1590.9700000000005</v>
      </c>
    </row>
    <row r="311" spans="1:8" x14ac:dyDescent="0.2">
      <c r="A311" s="117">
        <f>+Détail!A311</f>
        <v>306</v>
      </c>
      <c r="B311" s="123">
        <f>+Détail!B311</f>
        <v>0</v>
      </c>
      <c r="C311" s="120">
        <f>+Détail!C311</f>
        <v>0</v>
      </c>
      <c r="D311" s="118">
        <f>+Détail!G311</f>
        <v>0</v>
      </c>
      <c r="E311" s="118">
        <f>+Détail!H311</f>
        <v>0</v>
      </c>
      <c r="F311" s="118">
        <f>+Détail!L311</f>
        <v>0</v>
      </c>
      <c r="G311" s="118">
        <f>+Détail!M311</f>
        <v>0</v>
      </c>
      <c r="H311" s="119">
        <f>+Détail!O311</f>
        <v>1590.9700000000005</v>
      </c>
    </row>
    <row r="312" spans="1:8" x14ac:dyDescent="0.2">
      <c r="A312" s="117">
        <f>+Détail!A312</f>
        <v>307</v>
      </c>
      <c r="B312" s="123">
        <f>+Détail!B312</f>
        <v>0</v>
      </c>
      <c r="C312" s="120">
        <f>+Détail!C312</f>
        <v>0</v>
      </c>
      <c r="D312" s="118">
        <f>+Détail!G312</f>
        <v>0</v>
      </c>
      <c r="E312" s="118">
        <f>+Détail!H312</f>
        <v>0</v>
      </c>
      <c r="F312" s="118">
        <f>+Détail!L312</f>
        <v>0</v>
      </c>
      <c r="G312" s="118">
        <f>+Détail!M312</f>
        <v>0</v>
      </c>
      <c r="H312" s="119">
        <f>+Détail!O312</f>
        <v>1590.9700000000005</v>
      </c>
    </row>
    <row r="313" spans="1:8" x14ac:dyDescent="0.2">
      <c r="A313" s="117">
        <f>+Détail!A313</f>
        <v>308</v>
      </c>
      <c r="B313" s="123">
        <f>+Détail!B313</f>
        <v>0</v>
      </c>
      <c r="C313" s="120">
        <f>+Détail!C313</f>
        <v>0</v>
      </c>
      <c r="D313" s="118">
        <f>+Détail!G313</f>
        <v>0</v>
      </c>
      <c r="E313" s="118">
        <f>+Détail!H313</f>
        <v>0</v>
      </c>
      <c r="F313" s="118">
        <f>+Détail!L313</f>
        <v>0</v>
      </c>
      <c r="G313" s="118">
        <f>+Détail!M313</f>
        <v>0</v>
      </c>
      <c r="H313" s="119">
        <f>+Détail!O313</f>
        <v>1590.9700000000005</v>
      </c>
    </row>
    <row r="314" spans="1:8" x14ac:dyDescent="0.2">
      <c r="A314" s="117">
        <f>+Détail!A314</f>
        <v>309</v>
      </c>
      <c r="B314" s="123">
        <f>+Détail!B314</f>
        <v>0</v>
      </c>
      <c r="C314" s="120">
        <f>+Détail!C314</f>
        <v>0</v>
      </c>
      <c r="D314" s="118">
        <f>+Détail!G314</f>
        <v>0</v>
      </c>
      <c r="E314" s="118">
        <f>+Détail!H314</f>
        <v>0</v>
      </c>
      <c r="F314" s="118">
        <f>+Détail!L314</f>
        <v>0</v>
      </c>
      <c r="G314" s="118">
        <f>+Détail!M314</f>
        <v>0</v>
      </c>
      <c r="H314" s="119">
        <f>+Détail!O314</f>
        <v>1590.9700000000005</v>
      </c>
    </row>
    <row r="315" spans="1:8" x14ac:dyDescent="0.2">
      <c r="A315" s="117">
        <f>+Détail!A315</f>
        <v>310</v>
      </c>
      <c r="B315" s="123">
        <f>+Détail!B315</f>
        <v>0</v>
      </c>
      <c r="C315" s="120">
        <f>+Détail!C315</f>
        <v>0</v>
      </c>
      <c r="D315" s="118">
        <f>+Détail!G315</f>
        <v>0</v>
      </c>
      <c r="E315" s="118">
        <f>+Détail!H315</f>
        <v>0</v>
      </c>
      <c r="F315" s="118">
        <f>+Détail!L315</f>
        <v>0</v>
      </c>
      <c r="G315" s="118">
        <f>+Détail!M315</f>
        <v>0</v>
      </c>
      <c r="H315" s="119">
        <f>+Détail!O315</f>
        <v>1590.9700000000005</v>
      </c>
    </row>
    <row r="316" spans="1:8" x14ac:dyDescent="0.2">
      <c r="A316" s="117">
        <f>+Détail!A316</f>
        <v>311</v>
      </c>
      <c r="B316" s="123">
        <f>+Détail!B316</f>
        <v>0</v>
      </c>
      <c r="C316" s="120">
        <f>+Détail!C316</f>
        <v>0</v>
      </c>
      <c r="D316" s="118">
        <f>+Détail!G316</f>
        <v>0</v>
      </c>
      <c r="E316" s="118">
        <f>+Détail!H316</f>
        <v>0</v>
      </c>
      <c r="F316" s="118">
        <f>+Détail!L316</f>
        <v>0</v>
      </c>
      <c r="G316" s="118">
        <f>+Détail!M316</f>
        <v>0</v>
      </c>
      <c r="H316" s="119">
        <f>+Détail!O316</f>
        <v>1590.9700000000005</v>
      </c>
    </row>
    <row r="317" spans="1:8" x14ac:dyDescent="0.2">
      <c r="A317" s="117">
        <f>+Détail!A317</f>
        <v>312</v>
      </c>
      <c r="B317" s="123">
        <f>+Détail!B317</f>
        <v>0</v>
      </c>
      <c r="C317" s="120">
        <f>+Détail!C317</f>
        <v>0</v>
      </c>
      <c r="D317" s="118">
        <f>+Détail!G317</f>
        <v>0</v>
      </c>
      <c r="E317" s="118">
        <f>+Détail!H317</f>
        <v>0</v>
      </c>
      <c r="F317" s="118">
        <f>+Détail!L317</f>
        <v>0</v>
      </c>
      <c r="G317" s="118">
        <f>+Détail!M317</f>
        <v>0</v>
      </c>
      <c r="H317" s="119">
        <f>+Détail!O317</f>
        <v>1590.9700000000005</v>
      </c>
    </row>
    <row r="318" spans="1:8" x14ac:dyDescent="0.2">
      <c r="A318" s="117">
        <f>+Détail!A318</f>
        <v>313</v>
      </c>
      <c r="B318" s="123">
        <f>+Détail!B318</f>
        <v>0</v>
      </c>
      <c r="C318" s="120">
        <f>+Détail!C318</f>
        <v>0</v>
      </c>
      <c r="D318" s="118">
        <f>+Détail!G318</f>
        <v>0</v>
      </c>
      <c r="E318" s="118">
        <f>+Détail!H318</f>
        <v>0</v>
      </c>
      <c r="F318" s="118">
        <f>+Détail!L318</f>
        <v>0</v>
      </c>
      <c r="G318" s="118">
        <f>+Détail!M318</f>
        <v>0</v>
      </c>
      <c r="H318" s="119">
        <f>+Détail!O318</f>
        <v>1590.9700000000005</v>
      </c>
    </row>
    <row r="319" spans="1:8" x14ac:dyDescent="0.2">
      <c r="A319" s="117">
        <f>+Détail!A319</f>
        <v>314</v>
      </c>
      <c r="B319" s="123">
        <f>+Détail!B319</f>
        <v>0</v>
      </c>
      <c r="C319" s="120">
        <f>+Détail!C319</f>
        <v>0</v>
      </c>
      <c r="D319" s="118">
        <f>+Détail!G319</f>
        <v>0</v>
      </c>
      <c r="E319" s="118">
        <f>+Détail!H319</f>
        <v>0</v>
      </c>
      <c r="F319" s="118">
        <f>+Détail!L319</f>
        <v>0</v>
      </c>
      <c r="G319" s="118">
        <f>+Détail!M319</f>
        <v>0</v>
      </c>
      <c r="H319" s="119">
        <f>+Détail!O319</f>
        <v>1590.9700000000005</v>
      </c>
    </row>
    <row r="320" spans="1:8" x14ac:dyDescent="0.2">
      <c r="A320" s="117">
        <f>+Détail!A320</f>
        <v>315</v>
      </c>
      <c r="B320" s="123">
        <f>+Détail!B320</f>
        <v>0</v>
      </c>
      <c r="C320" s="120">
        <f>+Détail!C320</f>
        <v>0</v>
      </c>
      <c r="D320" s="118">
        <f>+Détail!G320</f>
        <v>0</v>
      </c>
      <c r="E320" s="118">
        <f>+Détail!H320</f>
        <v>0</v>
      </c>
      <c r="F320" s="118">
        <f>+Détail!L320</f>
        <v>0</v>
      </c>
      <c r="G320" s="118">
        <f>+Détail!M320</f>
        <v>0</v>
      </c>
      <c r="H320" s="119">
        <f>+Détail!O320</f>
        <v>1590.9700000000005</v>
      </c>
    </row>
    <row r="321" spans="1:8" x14ac:dyDescent="0.2">
      <c r="A321" s="117">
        <f>+Détail!A321</f>
        <v>316</v>
      </c>
      <c r="B321" s="123">
        <f>+Détail!B321</f>
        <v>0</v>
      </c>
      <c r="C321" s="120">
        <f>+Détail!C321</f>
        <v>0</v>
      </c>
      <c r="D321" s="118">
        <f>+Détail!G321</f>
        <v>0</v>
      </c>
      <c r="E321" s="118">
        <f>+Détail!H321</f>
        <v>0</v>
      </c>
      <c r="F321" s="118">
        <f>+Détail!L321</f>
        <v>0</v>
      </c>
      <c r="G321" s="118">
        <f>+Détail!M321</f>
        <v>0</v>
      </c>
      <c r="H321" s="119">
        <f>+Détail!O321</f>
        <v>1590.9700000000005</v>
      </c>
    </row>
    <row r="322" spans="1:8" x14ac:dyDescent="0.2">
      <c r="A322" s="117">
        <f>+Détail!A322</f>
        <v>317</v>
      </c>
      <c r="B322" s="123">
        <f>+Détail!B322</f>
        <v>0</v>
      </c>
      <c r="C322" s="120">
        <f>+Détail!C322</f>
        <v>0</v>
      </c>
      <c r="D322" s="118">
        <f>+Détail!G322</f>
        <v>0</v>
      </c>
      <c r="E322" s="118">
        <f>+Détail!H322</f>
        <v>0</v>
      </c>
      <c r="F322" s="118">
        <f>+Détail!L322</f>
        <v>0</v>
      </c>
      <c r="G322" s="118">
        <f>+Détail!M322</f>
        <v>0</v>
      </c>
      <c r="H322" s="119">
        <f>+Détail!O322</f>
        <v>1590.9700000000005</v>
      </c>
    </row>
    <row r="323" spans="1:8" x14ac:dyDescent="0.2">
      <c r="A323" s="117">
        <f>+Détail!A323</f>
        <v>318</v>
      </c>
      <c r="B323" s="123">
        <f>+Détail!B323</f>
        <v>0</v>
      </c>
      <c r="C323" s="120">
        <f>+Détail!C323</f>
        <v>0</v>
      </c>
      <c r="D323" s="118">
        <f>+Détail!G323</f>
        <v>0</v>
      </c>
      <c r="E323" s="118">
        <f>+Détail!H323</f>
        <v>0</v>
      </c>
      <c r="F323" s="118">
        <f>+Détail!L323</f>
        <v>0</v>
      </c>
      <c r="G323" s="118">
        <f>+Détail!M323</f>
        <v>0</v>
      </c>
      <c r="H323" s="119">
        <f>+Détail!O323</f>
        <v>1590.9700000000005</v>
      </c>
    </row>
    <row r="324" spans="1:8" x14ac:dyDescent="0.2">
      <c r="A324" s="117">
        <f>+Détail!A324</f>
        <v>319</v>
      </c>
      <c r="B324" s="123">
        <f>+Détail!B324</f>
        <v>0</v>
      </c>
      <c r="C324" s="120">
        <f>+Détail!C324</f>
        <v>0</v>
      </c>
      <c r="D324" s="118">
        <f>+Détail!G324</f>
        <v>0</v>
      </c>
      <c r="E324" s="118">
        <f>+Détail!H324</f>
        <v>0</v>
      </c>
      <c r="F324" s="118">
        <f>+Détail!L324</f>
        <v>0</v>
      </c>
      <c r="G324" s="118">
        <f>+Détail!M324</f>
        <v>0</v>
      </c>
      <c r="H324" s="119">
        <f>+Détail!O324</f>
        <v>1590.9700000000005</v>
      </c>
    </row>
    <row r="325" spans="1:8" x14ac:dyDescent="0.2">
      <c r="A325" s="117">
        <f>+Détail!A325</f>
        <v>320</v>
      </c>
      <c r="B325" s="123">
        <f>+Détail!B325</f>
        <v>0</v>
      </c>
      <c r="C325" s="120">
        <f>+Détail!C325</f>
        <v>0</v>
      </c>
      <c r="D325" s="118">
        <f>+Détail!G325</f>
        <v>0</v>
      </c>
      <c r="E325" s="118">
        <f>+Détail!H325</f>
        <v>0</v>
      </c>
      <c r="F325" s="118">
        <f>+Détail!L325</f>
        <v>0</v>
      </c>
      <c r="G325" s="118">
        <f>+Détail!M325</f>
        <v>0</v>
      </c>
      <c r="H325" s="119">
        <f>+Détail!O325</f>
        <v>1590.9700000000005</v>
      </c>
    </row>
    <row r="326" spans="1:8" x14ac:dyDescent="0.2">
      <c r="A326" s="117">
        <f>+Détail!A326</f>
        <v>321</v>
      </c>
      <c r="B326" s="123">
        <f>+Détail!B326</f>
        <v>0</v>
      </c>
      <c r="C326" s="120">
        <f>+Détail!C326</f>
        <v>0</v>
      </c>
      <c r="D326" s="118">
        <f>+Détail!G326</f>
        <v>0</v>
      </c>
      <c r="E326" s="118">
        <f>+Détail!H326</f>
        <v>0</v>
      </c>
      <c r="F326" s="118">
        <f>+Détail!L326</f>
        <v>0</v>
      </c>
      <c r="G326" s="118">
        <f>+Détail!M326</f>
        <v>0</v>
      </c>
      <c r="H326" s="119">
        <f>+Détail!O326</f>
        <v>1590.9700000000005</v>
      </c>
    </row>
    <row r="327" spans="1:8" x14ac:dyDescent="0.2">
      <c r="A327" s="117">
        <f>+Détail!A327</f>
        <v>322</v>
      </c>
      <c r="B327" s="123">
        <f>+Détail!B327</f>
        <v>0</v>
      </c>
      <c r="C327" s="120">
        <f>+Détail!C327</f>
        <v>0</v>
      </c>
      <c r="D327" s="118">
        <f>+Détail!G327</f>
        <v>0</v>
      </c>
      <c r="E327" s="118">
        <f>+Détail!H327</f>
        <v>0</v>
      </c>
      <c r="F327" s="118">
        <f>+Détail!L327</f>
        <v>0</v>
      </c>
      <c r="G327" s="118">
        <f>+Détail!M327</f>
        <v>0</v>
      </c>
      <c r="H327" s="119">
        <f>+Détail!O327</f>
        <v>1590.9700000000005</v>
      </c>
    </row>
    <row r="328" spans="1:8" x14ac:dyDescent="0.2">
      <c r="A328" s="117">
        <f>+Détail!A328</f>
        <v>323</v>
      </c>
      <c r="B328" s="123">
        <f>+Détail!B328</f>
        <v>0</v>
      </c>
      <c r="C328" s="120">
        <f>+Détail!C328</f>
        <v>0</v>
      </c>
      <c r="D328" s="118">
        <f>+Détail!G328</f>
        <v>0</v>
      </c>
      <c r="E328" s="118">
        <f>+Détail!H328</f>
        <v>0</v>
      </c>
      <c r="F328" s="118">
        <f>+Détail!L328</f>
        <v>0</v>
      </c>
      <c r="G328" s="118">
        <f>+Détail!M328</f>
        <v>0</v>
      </c>
      <c r="H328" s="119">
        <f>+Détail!O328</f>
        <v>1590.9700000000005</v>
      </c>
    </row>
    <row r="329" spans="1:8" x14ac:dyDescent="0.2">
      <c r="A329" s="117">
        <f>+Détail!A329</f>
        <v>324</v>
      </c>
      <c r="B329" s="123">
        <f>+Détail!B329</f>
        <v>0</v>
      </c>
      <c r="C329" s="120">
        <f>+Détail!C329</f>
        <v>0</v>
      </c>
      <c r="D329" s="118">
        <f>+Détail!G329</f>
        <v>0</v>
      </c>
      <c r="E329" s="118">
        <f>+Détail!H329</f>
        <v>0</v>
      </c>
      <c r="F329" s="118">
        <f>+Détail!L329</f>
        <v>0</v>
      </c>
      <c r="G329" s="118">
        <f>+Détail!M329</f>
        <v>0</v>
      </c>
      <c r="H329" s="119">
        <f>+Détail!O329</f>
        <v>1590.9700000000005</v>
      </c>
    </row>
    <row r="330" spans="1:8" x14ac:dyDescent="0.2">
      <c r="A330" s="117">
        <f>+Détail!A330</f>
        <v>325</v>
      </c>
      <c r="B330" s="123">
        <f>+Détail!B330</f>
        <v>0</v>
      </c>
      <c r="C330" s="120">
        <f>+Détail!C330</f>
        <v>0</v>
      </c>
      <c r="D330" s="118">
        <f>+Détail!G330</f>
        <v>0</v>
      </c>
      <c r="E330" s="118">
        <f>+Détail!H330</f>
        <v>0</v>
      </c>
      <c r="F330" s="118">
        <f>+Détail!L330</f>
        <v>0</v>
      </c>
      <c r="G330" s="118">
        <f>+Détail!M330</f>
        <v>0</v>
      </c>
      <c r="H330" s="119">
        <f>+Détail!O330</f>
        <v>1590.9700000000005</v>
      </c>
    </row>
    <row r="331" spans="1:8" x14ac:dyDescent="0.2">
      <c r="A331" s="117">
        <f>+Détail!A331</f>
        <v>326</v>
      </c>
      <c r="B331" s="123">
        <f>+Détail!B331</f>
        <v>0</v>
      </c>
      <c r="C331" s="120">
        <f>+Détail!C331</f>
        <v>0</v>
      </c>
      <c r="D331" s="118">
        <f>+Détail!G331</f>
        <v>0</v>
      </c>
      <c r="E331" s="118">
        <f>+Détail!H331</f>
        <v>0</v>
      </c>
      <c r="F331" s="118">
        <f>+Détail!L331</f>
        <v>0</v>
      </c>
      <c r="G331" s="118">
        <f>+Détail!M331</f>
        <v>0</v>
      </c>
      <c r="H331" s="119">
        <f>+Détail!O331</f>
        <v>1590.9700000000005</v>
      </c>
    </row>
    <row r="332" spans="1:8" x14ac:dyDescent="0.2">
      <c r="A332" s="117">
        <f>+Détail!A332</f>
        <v>327</v>
      </c>
      <c r="B332" s="123">
        <f>+Détail!B332</f>
        <v>0</v>
      </c>
      <c r="C332" s="120">
        <f>+Détail!C332</f>
        <v>0</v>
      </c>
      <c r="D332" s="118">
        <f>+Détail!G332</f>
        <v>0</v>
      </c>
      <c r="E332" s="118">
        <f>+Détail!H332</f>
        <v>0</v>
      </c>
      <c r="F332" s="118">
        <f>+Détail!L332</f>
        <v>0</v>
      </c>
      <c r="G332" s="118">
        <f>+Détail!M332</f>
        <v>0</v>
      </c>
      <c r="H332" s="119">
        <f>+Détail!O332</f>
        <v>1590.9700000000005</v>
      </c>
    </row>
    <row r="333" spans="1:8" x14ac:dyDescent="0.2">
      <c r="A333" s="117">
        <f>+Détail!A333</f>
        <v>328</v>
      </c>
      <c r="B333" s="123">
        <f>+Détail!B333</f>
        <v>0</v>
      </c>
      <c r="C333" s="120">
        <f>+Détail!C333</f>
        <v>0</v>
      </c>
      <c r="D333" s="118">
        <f>+Détail!G333</f>
        <v>0</v>
      </c>
      <c r="E333" s="118">
        <f>+Détail!H333</f>
        <v>0</v>
      </c>
      <c r="F333" s="118">
        <f>+Détail!L333</f>
        <v>0</v>
      </c>
      <c r="G333" s="118">
        <f>+Détail!M333</f>
        <v>0</v>
      </c>
      <c r="H333" s="119">
        <f>+Détail!O333</f>
        <v>1590.9700000000005</v>
      </c>
    </row>
    <row r="334" spans="1:8" x14ac:dyDescent="0.2">
      <c r="A334" s="117">
        <f>+Détail!A334</f>
        <v>329</v>
      </c>
      <c r="B334" s="123">
        <f>+Détail!B334</f>
        <v>0</v>
      </c>
      <c r="C334" s="120">
        <f>+Détail!C334</f>
        <v>0</v>
      </c>
      <c r="D334" s="118">
        <f>+Détail!G334</f>
        <v>0</v>
      </c>
      <c r="E334" s="118">
        <f>+Détail!H334</f>
        <v>0</v>
      </c>
      <c r="F334" s="118">
        <f>+Détail!L334</f>
        <v>0</v>
      </c>
      <c r="G334" s="118">
        <f>+Détail!M334</f>
        <v>0</v>
      </c>
      <c r="H334" s="119">
        <f>+Détail!O334</f>
        <v>1590.9700000000005</v>
      </c>
    </row>
    <row r="335" spans="1:8" x14ac:dyDescent="0.2">
      <c r="A335" s="117">
        <f>+Détail!A335</f>
        <v>330</v>
      </c>
      <c r="B335" s="123">
        <f>+Détail!B335</f>
        <v>0</v>
      </c>
      <c r="C335" s="120">
        <f>+Détail!C335</f>
        <v>0</v>
      </c>
      <c r="D335" s="118">
        <f>+Détail!G335</f>
        <v>0</v>
      </c>
      <c r="E335" s="118">
        <f>+Détail!H335</f>
        <v>0</v>
      </c>
      <c r="F335" s="118">
        <f>+Détail!L335</f>
        <v>0</v>
      </c>
      <c r="G335" s="118">
        <f>+Détail!M335</f>
        <v>0</v>
      </c>
      <c r="H335" s="119">
        <f>+Détail!O335</f>
        <v>1590.9700000000005</v>
      </c>
    </row>
    <row r="336" spans="1:8" x14ac:dyDescent="0.2">
      <c r="A336" s="117">
        <f>+Détail!A336</f>
        <v>331</v>
      </c>
      <c r="B336" s="123">
        <f>+Détail!B336</f>
        <v>0</v>
      </c>
      <c r="C336" s="120">
        <f>+Détail!C336</f>
        <v>0</v>
      </c>
      <c r="D336" s="118">
        <f>+Détail!G336</f>
        <v>0</v>
      </c>
      <c r="E336" s="118">
        <f>+Détail!H336</f>
        <v>0</v>
      </c>
      <c r="F336" s="118">
        <f>+Détail!L336</f>
        <v>0</v>
      </c>
      <c r="G336" s="118">
        <f>+Détail!M336</f>
        <v>0</v>
      </c>
      <c r="H336" s="119">
        <f>+Détail!O336</f>
        <v>1590.9700000000005</v>
      </c>
    </row>
    <row r="337" spans="1:8" x14ac:dyDescent="0.2">
      <c r="A337" s="117">
        <f>+Détail!A337</f>
        <v>332</v>
      </c>
      <c r="B337" s="123">
        <f>+Détail!B337</f>
        <v>0</v>
      </c>
      <c r="C337" s="120">
        <f>+Détail!C337</f>
        <v>0</v>
      </c>
      <c r="D337" s="118">
        <f>+Détail!G337</f>
        <v>0</v>
      </c>
      <c r="E337" s="118">
        <f>+Détail!H337</f>
        <v>0</v>
      </c>
      <c r="F337" s="118">
        <f>+Détail!L337</f>
        <v>0</v>
      </c>
      <c r="G337" s="118">
        <f>+Détail!M337</f>
        <v>0</v>
      </c>
      <c r="H337" s="119">
        <f>+Détail!O337</f>
        <v>1590.9700000000005</v>
      </c>
    </row>
    <row r="338" spans="1:8" x14ac:dyDescent="0.2">
      <c r="A338" s="117">
        <f>+Détail!A338</f>
        <v>333</v>
      </c>
      <c r="B338" s="123">
        <f>+Détail!B338</f>
        <v>0</v>
      </c>
      <c r="C338" s="120">
        <f>+Détail!C338</f>
        <v>0</v>
      </c>
      <c r="D338" s="118">
        <f>+Détail!G338</f>
        <v>0</v>
      </c>
      <c r="E338" s="118">
        <f>+Détail!H338</f>
        <v>0</v>
      </c>
      <c r="F338" s="118">
        <f>+Détail!L338</f>
        <v>0</v>
      </c>
      <c r="G338" s="118">
        <f>+Détail!M338</f>
        <v>0</v>
      </c>
      <c r="H338" s="119">
        <f>+Détail!O338</f>
        <v>1590.9700000000005</v>
      </c>
    </row>
    <row r="339" spans="1:8" x14ac:dyDescent="0.2">
      <c r="A339" s="117">
        <f>+Détail!A339</f>
        <v>334</v>
      </c>
      <c r="B339" s="123">
        <f>+Détail!B339</f>
        <v>0</v>
      </c>
      <c r="C339" s="120">
        <f>+Détail!C339</f>
        <v>0</v>
      </c>
      <c r="D339" s="118">
        <f>+Détail!G339</f>
        <v>0</v>
      </c>
      <c r="E339" s="118">
        <f>+Détail!H339</f>
        <v>0</v>
      </c>
      <c r="F339" s="118">
        <f>+Détail!L339</f>
        <v>0</v>
      </c>
      <c r="G339" s="118">
        <f>+Détail!M339</f>
        <v>0</v>
      </c>
      <c r="H339" s="119">
        <f>+Détail!O339</f>
        <v>1590.9700000000005</v>
      </c>
    </row>
    <row r="340" spans="1:8" x14ac:dyDescent="0.2">
      <c r="A340" s="117">
        <f>+Détail!A340</f>
        <v>335</v>
      </c>
      <c r="B340" s="123">
        <f>+Détail!B340</f>
        <v>0</v>
      </c>
      <c r="C340" s="120">
        <f>+Détail!C340</f>
        <v>0</v>
      </c>
      <c r="D340" s="118">
        <f>+Détail!G340</f>
        <v>0</v>
      </c>
      <c r="E340" s="118">
        <f>+Détail!H340</f>
        <v>0</v>
      </c>
      <c r="F340" s="118">
        <f>+Détail!L340</f>
        <v>0</v>
      </c>
      <c r="G340" s="118">
        <f>+Détail!M340</f>
        <v>0</v>
      </c>
      <c r="H340" s="119">
        <f>+Détail!O340</f>
        <v>1590.9700000000005</v>
      </c>
    </row>
    <row r="341" spans="1:8" x14ac:dyDescent="0.2">
      <c r="A341" s="117">
        <f>+Détail!A341</f>
        <v>336</v>
      </c>
      <c r="B341" s="123">
        <f>+Détail!B341</f>
        <v>0</v>
      </c>
      <c r="C341" s="120">
        <f>+Détail!C341</f>
        <v>0</v>
      </c>
      <c r="D341" s="118">
        <f>+Détail!G341</f>
        <v>0</v>
      </c>
      <c r="E341" s="118">
        <f>+Détail!H341</f>
        <v>0</v>
      </c>
      <c r="F341" s="118">
        <f>+Détail!L341</f>
        <v>0</v>
      </c>
      <c r="G341" s="118">
        <f>+Détail!M341</f>
        <v>0</v>
      </c>
      <c r="H341" s="119">
        <f>+Détail!O341</f>
        <v>1590.9700000000005</v>
      </c>
    </row>
    <row r="342" spans="1:8" x14ac:dyDescent="0.2">
      <c r="A342" s="117">
        <f>+Détail!A342</f>
        <v>337</v>
      </c>
      <c r="B342" s="123">
        <f>+Détail!B342</f>
        <v>0</v>
      </c>
      <c r="C342" s="120">
        <f>+Détail!C342</f>
        <v>0</v>
      </c>
      <c r="D342" s="118">
        <f>+Détail!G342</f>
        <v>0</v>
      </c>
      <c r="E342" s="118">
        <f>+Détail!H342</f>
        <v>0</v>
      </c>
      <c r="F342" s="118">
        <f>+Détail!L342</f>
        <v>0</v>
      </c>
      <c r="G342" s="118">
        <f>+Détail!M342</f>
        <v>0</v>
      </c>
      <c r="H342" s="119">
        <f>+Détail!O342</f>
        <v>1590.9700000000005</v>
      </c>
    </row>
    <row r="343" spans="1:8" x14ac:dyDescent="0.2">
      <c r="A343" s="117">
        <f>+Détail!A343</f>
        <v>338</v>
      </c>
      <c r="B343" s="123">
        <f>+Détail!B343</f>
        <v>0</v>
      </c>
      <c r="C343" s="120">
        <f>+Détail!C343</f>
        <v>0</v>
      </c>
      <c r="D343" s="118">
        <f>+Détail!G343</f>
        <v>0</v>
      </c>
      <c r="E343" s="118">
        <f>+Détail!H343</f>
        <v>0</v>
      </c>
      <c r="F343" s="118">
        <f>+Détail!L343</f>
        <v>0</v>
      </c>
      <c r="G343" s="118">
        <f>+Détail!M343</f>
        <v>0</v>
      </c>
      <c r="H343" s="119">
        <f>+Détail!O343</f>
        <v>1590.9700000000005</v>
      </c>
    </row>
    <row r="344" spans="1:8" x14ac:dyDescent="0.2">
      <c r="A344" s="117">
        <f>+Détail!A344</f>
        <v>339</v>
      </c>
      <c r="B344" s="123">
        <f>+Détail!B344</f>
        <v>0</v>
      </c>
      <c r="C344" s="120">
        <f>+Détail!C344</f>
        <v>0</v>
      </c>
      <c r="D344" s="118">
        <f>+Détail!G344</f>
        <v>0</v>
      </c>
      <c r="E344" s="118">
        <f>+Détail!H344</f>
        <v>0</v>
      </c>
      <c r="F344" s="118">
        <f>+Détail!L344</f>
        <v>0</v>
      </c>
      <c r="G344" s="118">
        <f>+Détail!M344</f>
        <v>0</v>
      </c>
      <c r="H344" s="119">
        <f>+Détail!O344</f>
        <v>1590.9700000000005</v>
      </c>
    </row>
    <row r="345" spans="1:8" x14ac:dyDescent="0.2">
      <c r="A345" s="117">
        <f>+Détail!A345</f>
        <v>340</v>
      </c>
      <c r="B345" s="123">
        <f>+Détail!B345</f>
        <v>0</v>
      </c>
      <c r="C345" s="120">
        <f>+Détail!C345</f>
        <v>0</v>
      </c>
      <c r="D345" s="118">
        <f>+Détail!G345</f>
        <v>0</v>
      </c>
      <c r="E345" s="118">
        <f>+Détail!H345</f>
        <v>0</v>
      </c>
      <c r="F345" s="118">
        <f>+Détail!L345</f>
        <v>0</v>
      </c>
      <c r="G345" s="118">
        <f>+Détail!M345</f>
        <v>0</v>
      </c>
      <c r="H345" s="119">
        <f>+Détail!O345</f>
        <v>1590.9700000000005</v>
      </c>
    </row>
    <row r="346" spans="1:8" x14ac:dyDescent="0.2">
      <c r="A346" s="117">
        <f>+Détail!A346</f>
        <v>341</v>
      </c>
      <c r="B346" s="123">
        <f>+Détail!B346</f>
        <v>0</v>
      </c>
      <c r="C346" s="120">
        <f>+Détail!C346</f>
        <v>0</v>
      </c>
      <c r="D346" s="118">
        <f>+Détail!G346</f>
        <v>0</v>
      </c>
      <c r="E346" s="118">
        <f>+Détail!H346</f>
        <v>0</v>
      </c>
      <c r="F346" s="118">
        <f>+Détail!L346</f>
        <v>0</v>
      </c>
      <c r="G346" s="118">
        <f>+Détail!M346</f>
        <v>0</v>
      </c>
      <c r="H346" s="119">
        <f>+Détail!O346</f>
        <v>1590.9700000000005</v>
      </c>
    </row>
    <row r="347" spans="1:8" x14ac:dyDescent="0.2">
      <c r="A347" s="117">
        <f>+Détail!A347</f>
        <v>342</v>
      </c>
      <c r="B347" s="123">
        <f>+Détail!B347</f>
        <v>0</v>
      </c>
      <c r="C347" s="120">
        <f>+Détail!C347</f>
        <v>0</v>
      </c>
      <c r="D347" s="118">
        <f>+Détail!G347</f>
        <v>0</v>
      </c>
      <c r="E347" s="118">
        <f>+Détail!H347</f>
        <v>0</v>
      </c>
      <c r="F347" s="118">
        <f>+Détail!L347</f>
        <v>0</v>
      </c>
      <c r="G347" s="118">
        <f>+Détail!M347</f>
        <v>0</v>
      </c>
      <c r="H347" s="119">
        <f>+Détail!O347</f>
        <v>1590.9700000000005</v>
      </c>
    </row>
    <row r="348" spans="1:8" x14ac:dyDescent="0.2">
      <c r="A348" s="117">
        <f>+Détail!A348</f>
        <v>343</v>
      </c>
      <c r="B348" s="123">
        <f>+Détail!B348</f>
        <v>0</v>
      </c>
      <c r="C348" s="120">
        <f>+Détail!C348</f>
        <v>0</v>
      </c>
      <c r="D348" s="118">
        <f>+Détail!G348</f>
        <v>0</v>
      </c>
      <c r="E348" s="118">
        <f>+Détail!H348</f>
        <v>0</v>
      </c>
      <c r="F348" s="118">
        <f>+Détail!L348</f>
        <v>0</v>
      </c>
      <c r="G348" s="118">
        <f>+Détail!M348</f>
        <v>0</v>
      </c>
      <c r="H348" s="119">
        <f>+Détail!O348</f>
        <v>1590.9700000000005</v>
      </c>
    </row>
    <row r="349" spans="1:8" x14ac:dyDescent="0.2">
      <c r="A349" s="117">
        <f>+Détail!A349</f>
        <v>344</v>
      </c>
      <c r="B349" s="123">
        <f>+Détail!B349</f>
        <v>0</v>
      </c>
      <c r="C349" s="120">
        <f>+Détail!C349</f>
        <v>0</v>
      </c>
      <c r="D349" s="118">
        <f>+Détail!G349</f>
        <v>0</v>
      </c>
      <c r="E349" s="118">
        <f>+Détail!H349</f>
        <v>0</v>
      </c>
      <c r="F349" s="118">
        <f>+Détail!L349</f>
        <v>0</v>
      </c>
      <c r="G349" s="118">
        <f>+Détail!M349</f>
        <v>0</v>
      </c>
      <c r="H349" s="119">
        <f>+Détail!O349</f>
        <v>1590.9700000000005</v>
      </c>
    </row>
    <row r="350" spans="1:8" x14ac:dyDescent="0.2">
      <c r="A350" s="117">
        <f>+Détail!A350</f>
        <v>345</v>
      </c>
      <c r="B350" s="123">
        <f>+Détail!B350</f>
        <v>0</v>
      </c>
      <c r="C350" s="120">
        <f>+Détail!C350</f>
        <v>0</v>
      </c>
      <c r="D350" s="118">
        <f>+Détail!G350</f>
        <v>0</v>
      </c>
      <c r="E350" s="118">
        <f>+Détail!H350</f>
        <v>0</v>
      </c>
      <c r="F350" s="118">
        <f>+Détail!L350</f>
        <v>0</v>
      </c>
      <c r="G350" s="118">
        <f>+Détail!M350</f>
        <v>0</v>
      </c>
      <c r="H350" s="119">
        <f>+Détail!O350</f>
        <v>1590.9700000000005</v>
      </c>
    </row>
    <row r="351" spans="1:8" x14ac:dyDescent="0.2">
      <c r="A351" s="117">
        <f>+Détail!A351</f>
        <v>346</v>
      </c>
      <c r="B351" s="123">
        <f>+Détail!B351</f>
        <v>0</v>
      </c>
      <c r="C351" s="120">
        <f>+Détail!C351</f>
        <v>0</v>
      </c>
      <c r="D351" s="118">
        <f>+Détail!G351</f>
        <v>0</v>
      </c>
      <c r="E351" s="118">
        <f>+Détail!H351</f>
        <v>0</v>
      </c>
      <c r="F351" s="118">
        <f>+Détail!L351</f>
        <v>0</v>
      </c>
      <c r="G351" s="118">
        <f>+Détail!M351</f>
        <v>0</v>
      </c>
      <c r="H351" s="119">
        <f>+Détail!O351</f>
        <v>1590.9700000000005</v>
      </c>
    </row>
    <row r="352" spans="1:8" x14ac:dyDescent="0.2">
      <c r="A352" s="117">
        <f>+Détail!A352</f>
        <v>347</v>
      </c>
      <c r="B352" s="123">
        <f>+Détail!B352</f>
        <v>0</v>
      </c>
      <c r="C352" s="120">
        <f>+Détail!C352</f>
        <v>0</v>
      </c>
      <c r="D352" s="118">
        <f>+Détail!G352</f>
        <v>0</v>
      </c>
      <c r="E352" s="118">
        <f>+Détail!H352</f>
        <v>0</v>
      </c>
      <c r="F352" s="118">
        <f>+Détail!L352</f>
        <v>0</v>
      </c>
      <c r="G352" s="118">
        <f>+Détail!M352</f>
        <v>0</v>
      </c>
      <c r="H352" s="119">
        <f>+Détail!O352</f>
        <v>1590.9700000000005</v>
      </c>
    </row>
    <row r="353" spans="1:8" x14ac:dyDescent="0.2">
      <c r="A353" s="117">
        <f>+Détail!A353</f>
        <v>348</v>
      </c>
      <c r="B353" s="123">
        <f>+Détail!B353</f>
        <v>0</v>
      </c>
      <c r="C353" s="120">
        <f>+Détail!C353</f>
        <v>0</v>
      </c>
      <c r="D353" s="118">
        <f>+Détail!G353</f>
        <v>0</v>
      </c>
      <c r="E353" s="118">
        <f>+Détail!H353</f>
        <v>0</v>
      </c>
      <c r="F353" s="118">
        <f>+Détail!L353</f>
        <v>0</v>
      </c>
      <c r="G353" s="118">
        <f>+Détail!M353</f>
        <v>0</v>
      </c>
      <c r="H353" s="119">
        <f>+Détail!O353</f>
        <v>1590.9700000000005</v>
      </c>
    </row>
    <row r="354" spans="1:8" x14ac:dyDescent="0.2">
      <c r="A354" s="117">
        <f>+Détail!A354</f>
        <v>349</v>
      </c>
      <c r="B354" s="123">
        <f>+Détail!B354</f>
        <v>0</v>
      </c>
      <c r="C354" s="120">
        <f>+Détail!C354</f>
        <v>0</v>
      </c>
      <c r="D354" s="118">
        <f>+Détail!G354</f>
        <v>0</v>
      </c>
      <c r="E354" s="118">
        <f>+Détail!H354</f>
        <v>0</v>
      </c>
      <c r="F354" s="118">
        <f>+Détail!L354</f>
        <v>0</v>
      </c>
      <c r="G354" s="118">
        <f>+Détail!M354</f>
        <v>0</v>
      </c>
      <c r="H354" s="119">
        <f>+Détail!O354</f>
        <v>1590.9700000000005</v>
      </c>
    </row>
    <row r="355" spans="1:8" x14ac:dyDescent="0.2">
      <c r="A355" s="117">
        <f>+Détail!A355</f>
        <v>350</v>
      </c>
      <c r="B355" s="123">
        <f>+Détail!B355</f>
        <v>0</v>
      </c>
      <c r="C355" s="120">
        <f>+Détail!C355</f>
        <v>0</v>
      </c>
      <c r="D355" s="118">
        <f>+Détail!G355</f>
        <v>0</v>
      </c>
      <c r="E355" s="118">
        <f>+Détail!H355</f>
        <v>0</v>
      </c>
      <c r="F355" s="118">
        <f>+Détail!L355</f>
        <v>0</v>
      </c>
      <c r="G355" s="118">
        <f>+Détail!M355</f>
        <v>0</v>
      </c>
      <c r="H355" s="119">
        <f>+Détail!O355</f>
        <v>1590.9700000000005</v>
      </c>
    </row>
    <row r="356" spans="1:8" x14ac:dyDescent="0.2">
      <c r="A356" s="117">
        <f>+Détail!A356</f>
        <v>351</v>
      </c>
      <c r="B356" s="123">
        <f>+Détail!B356</f>
        <v>0</v>
      </c>
      <c r="C356" s="120">
        <f>+Détail!C356</f>
        <v>0</v>
      </c>
      <c r="D356" s="118">
        <f>+Détail!G356</f>
        <v>0</v>
      </c>
      <c r="E356" s="118">
        <f>+Détail!H356</f>
        <v>0</v>
      </c>
      <c r="F356" s="118">
        <f>+Détail!L356</f>
        <v>0</v>
      </c>
      <c r="G356" s="118">
        <f>+Détail!M356</f>
        <v>0</v>
      </c>
      <c r="H356" s="119">
        <f>+Détail!O356</f>
        <v>1590.9700000000005</v>
      </c>
    </row>
    <row r="357" spans="1:8" x14ac:dyDescent="0.2">
      <c r="A357" s="117">
        <f>+Détail!A357</f>
        <v>352</v>
      </c>
      <c r="B357" s="123">
        <f>+Détail!B357</f>
        <v>0</v>
      </c>
      <c r="C357" s="120">
        <f>+Détail!C357</f>
        <v>0</v>
      </c>
      <c r="D357" s="118">
        <f>+Détail!G357</f>
        <v>0</v>
      </c>
      <c r="E357" s="118">
        <f>+Détail!H357</f>
        <v>0</v>
      </c>
      <c r="F357" s="118">
        <f>+Détail!L357</f>
        <v>0</v>
      </c>
      <c r="G357" s="118">
        <f>+Détail!M357</f>
        <v>0</v>
      </c>
      <c r="H357" s="119">
        <f>+Détail!O357</f>
        <v>1590.9700000000005</v>
      </c>
    </row>
    <row r="358" spans="1:8" x14ac:dyDescent="0.2">
      <c r="A358" s="117">
        <f>+Détail!A358</f>
        <v>353</v>
      </c>
      <c r="B358" s="123">
        <f>+Détail!B358</f>
        <v>0</v>
      </c>
      <c r="C358" s="120">
        <f>+Détail!C358</f>
        <v>0</v>
      </c>
      <c r="D358" s="118">
        <f>+Détail!G358</f>
        <v>0</v>
      </c>
      <c r="E358" s="118">
        <f>+Détail!H358</f>
        <v>0</v>
      </c>
      <c r="F358" s="118">
        <f>+Détail!L358</f>
        <v>0</v>
      </c>
      <c r="G358" s="118">
        <f>+Détail!M358</f>
        <v>0</v>
      </c>
      <c r="H358" s="119">
        <f>+Détail!O358</f>
        <v>1590.9700000000005</v>
      </c>
    </row>
    <row r="359" spans="1:8" x14ac:dyDescent="0.2">
      <c r="A359" s="117">
        <f>+Détail!A359</f>
        <v>354</v>
      </c>
      <c r="B359" s="123">
        <f>+Détail!B359</f>
        <v>0</v>
      </c>
      <c r="C359" s="120">
        <f>+Détail!C359</f>
        <v>0</v>
      </c>
      <c r="D359" s="118">
        <f>+Détail!G359</f>
        <v>0</v>
      </c>
      <c r="E359" s="118">
        <f>+Détail!H359</f>
        <v>0</v>
      </c>
      <c r="F359" s="118">
        <f>+Détail!L359</f>
        <v>0</v>
      </c>
      <c r="G359" s="118">
        <f>+Détail!M359</f>
        <v>0</v>
      </c>
      <c r="H359" s="119">
        <f>+Détail!O359</f>
        <v>1590.9700000000005</v>
      </c>
    </row>
    <row r="360" spans="1:8" x14ac:dyDescent="0.2">
      <c r="A360" s="117">
        <f>+Détail!A360</f>
        <v>355</v>
      </c>
      <c r="B360" s="123">
        <f>+Détail!B360</f>
        <v>0</v>
      </c>
      <c r="C360" s="120">
        <f>+Détail!C360</f>
        <v>0</v>
      </c>
      <c r="D360" s="118">
        <f>+Détail!G360</f>
        <v>0</v>
      </c>
      <c r="E360" s="118">
        <f>+Détail!H360</f>
        <v>0</v>
      </c>
      <c r="F360" s="118">
        <f>+Détail!L360</f>
        <v>0</v>
      </c>
      <c r="G360" s="118">
        <f>+Détail!M360</f>
        <v>0</v>
      </c>
      <c r="H360" s="119">
        <f>+Détail!O360</f>
        <v>1590.9700000000005</v>
      </c>
    </row>
    <row r="361" spans="1:8" x14ac:dyDescent="0.2">
      <c r="A361" s="117">
        <f>+Détail!A361</f>
        <v>356</v>
      </c>
      <c r="B361" s="123">
        <f>+Détail!B361</f>
        <v>0</v>
      </c>
      <c r="C361" s="120">
        <f>+Détail!C361</f>
        <v>0</v>
      </c>
      <c r="D361" s="118">
        <f>+Détail!G361</f>
        <v>0</v>
      </c>
      <c r="E361" s="118">
        <f>+Détail!H361</f>
        <v>0</v>
      </c>
      <c r="F361" s="118">
        <f>+Détail!L361</f>
        <v>0</v>
      </c>
      <c r="G361" s="118">
        <f>+Détail!M361</f>
        <v>0</v>
      </c>
      <c r="H361" s="119">
        <f>+Détail!O361</f>
        <v>1590.9700000000005</v>
      </c>
    </row>
    <row r="362" spans="1:8" x14ac:dyDescent="0.2">
      <c r="A362" s="117">
        <f>+Détail!A362</f>
        <v>357</v>
      </c>
      <c r="B362" s="123">
        <f>+Détail!B362</f>
        <v>0</v>
      </c>
      <c r="C362" s="120">
        <f>+Détail!C362</f>
        <v>0</v>
      </c>
      <c r="D362" s="118">
        <f>+Détail!G362</f>
        <v>0</v>
      </c>
      <c r="E362" s="118">
        <f>+Détail!H362</f>
        <v>0</v>
      </c>
      <c r="F362" s="118">
        <f>+Détail!L362</f>
        <v>0</v>
      </c>
      <c r="G362" s="118">
        <f>+Détail!M362</f>
        <v>0</v>
      </c>
      <c r="H362" s="119">
        <f>+Détail!O362</f>
        <v>1590.9700000000005</v>
      </c>
    </row>
    <row r="363" spans="1:8" x14ac:dyDescent="0.2">
      <c r="A363" s="117">
        <f>+Détail!A363</f>
        <v>358</v>
      </c>
      <c r="B363" s="123">
        <f>+Détail!B363</f>
        <v>0</v>
      </c>
      <c r="C363" s="120">
        <f>+Détail!C363</f>
        <v>0</v>
      </c>
      <c r="D363" s="118">
        <f>+Détail!G363</f>
        <v>0</v>
      </c>
      <c r="E363" s="118">
        <f>+Détail!H363</f>
        <v>0</v>
      </c>
      <c r="F363" s="118">
        <f>+Détail!L363</f>
        <v>0</v>
      </c>
      <c r="G363" s="118">
        <f>+Détail!M363</f>
        <v>0</v>
      </c>
      <c r="H363" s="119">
        <f>+Détail!O363</f>
        <v>1590.9700000000005</v>
      </c>
    </row>
    <row r="364" spans="1:8" x14ac:dyDescent="0.2">
      <c r="A364" s="117">
        <f>+Détail!A364</f>
        <v>359</v>
      </c>
      <c r="B364" s="123">
        <f>+Détail!B364</f>
        <v>0</v>
      </c>
      <c r="C364" s="120">
        <f>+Détail!C364</f>
        <v>0</v>
      </c>
      <c r="D364" s="118">
        <f>+Détail!G364</f>
        <v>0</v>
      </c>
      <c r="E364" s="118">
        <f>+Détail!H364</f>
        <v>0</v>
      </c>
      <c r="F364" s="118">
        <f>+Détail!L364</f>
        <v>0</v>
      </c>
      <c r="G364" s="118">
        <f>+Détail!M364</f>
        <v>0</v>
      </c>
      <c r="H364" s="119">
        <f>+Détail!O364</f>
        <v>1590.9700000000005</v>
      </c>
    </row>
    <row r="365" spans="1:8" x14ac:dyDescent="0.2">
      <c r="A365" s="117">
        <f>+Détail!A365</f>
        <v>360</v>
      </c>
      <c r="B365" s="123">
        <f>+Détail!B365</f>
        <v>0</v>
      </c>
      <c r="C365" s="120">
        <f>+Détail!C365</f>
        <v>0</v>
      </c>
      <c r="D365" s="118">
        <f>+Détail!G365</f>
        <v>0</v>
      </c>
      <c r="E365" s="118">
        <f>+Détail!H365</f>
        <v>0</v>
      </c>
      <c r="F365" s="118">
        <f>+Détail!L365</f>
        <v>0</v>
      </c>
      <c r="G365" s="118">
        <f>+Détail!M365</f>
        <v>0</v>
      </c>
      <c r="H365" s="119">
        <f>+Détail!O365</f>
        <v>1590.9700000000005</v>
      </c>
    </row>
    <row r="366" spans="1:8" x14ac:dyDescent="0.2">
      <c r="A366" s="117">
        <f>+Détail!A366</f>
        <v>361</v>
      </c>
      <c r="B366" s="123">
        <f>+Détail!B366</f>
        <v>0</v>
      </c>
      <c r="C366" s="120">
        <f>+Détail!C366</f>
        <v>0</v>
      </c>
      <c r="D366" s="118">
        <f>+Détail!G366</f>
        <v>0</v>
      </c>
      <c r="E366" s="118">
        <f>+Détail!H366</f>
        <v>0</v>
      </c>
      <c r="F366" s="118">
        <f>+Détail!L366</f>
        <v>0</v>
      </c>
      <c r="G366" s="118">
        <f>+Détail!M366</f>
        <v>0</v>
      </c>
      <c r="H366" s="119">
        <f>+Détail!O366</f>
        <v>1590.9700000000005</v>
      </c>
    </row>
    <row r="367" spans="1:8" x14ac:dyDescent="0.2">
      <c r="A367" s="117">
        <f>+Détail!A367</f>
        <v>362</v>
      </c>
      <c r="B367" s="123">
        <f>+Détail!B367</f>
        <v>0</v>
      </c>
      <c r="C367" s="120">
        <f>+Détail!C367</f>
        <v>0</v>
      </c>
      <c r="D367" s="118">
        <f>+Détail!G367</f>
        <v>0</v>
      </c>
      <c r="E367" s="118">
        <f>+Détail!H367</f>
        <v>0</v>
      </c>
      <c r="F367" s="118">
        <f>+Détail!L367</f>
        <v>0</v>
      </c>
      <c r="G367" s="118">
        <f>+Détail!M367</f>
        <v>0</v>
      </c>
      <c r="H367" s="119">
        <f>+Détail!O367</f>
        <v>1590.9700000000005</v>
      </c>
    </row>
    <row r="368" spans="1:8" x14ac:dyDescent="0.2">
      <c r="A368" s="117">
        <f>+Détail!A368</f>
        <v>363</v>
      </c>
      <c r="B368" s="123">
        <f>+Détail!B368</f>
        <v>0</v>
      </c>
      <c r="C368" s="120">
        <f>+Détail!C368</f>
        <v>0</v>
      </c>
      <c r="D368" s="118">
        <f>+Détail!G368</f>
        <v>0</v>
      </c>
      <c r="E368" s="118">
        <f>+Détail!H368</f>
        <v>0</v>
      </c>
      <c r="F368" s="118">
        <f>+Détail!L368</f>
        <v>0</v>
      </c>
      <c r="G368" s="118">
        <f>+Détail!M368</f>
        <v>0</v>
      </c>
      <c r="H368" s="119">
        <f>+Détail!O368</f>
        <v>1590.9700000000005</v>
      </c>
    </row>
    <row r="369" spans="1:8" x14ac:dyDescent="0.2">
      <c r="A369" s="117">
        <f>+Détail!A369</f>
        <v>364</v>
      </c>
      <c r="B369" s="123">
        <f>+Détail!B369</f>
        <v>0</v>
      </c>
      <c r="C369" s="120">
        <f>+Détail!C369</f>
        <v>0</v>
      </c>
      <c r="D369" s="118">
        <f>+Détail!G369</f>
        <v>0</v>
      </c>
      <c r="E369" s="118">
        <f>+Détail!H369</f>
        <v>0</v>
      </c>
      <c r="F369" s="118">
        <f>+Détail!L369</f>
        <v>0</v>
      </c>
      <c r="G369" s="118">
        <f>+Détail!M369</f>
        <v>0</v>
      </c>
      <c r="H369" s="119">
        <f>+Détail!O369</f>
        <v>1590.9700000000005</v>
      </c>
    </row>
    <row r="370" spans="1:8" x14ac:dyDescent="0.2">
      <c r="A370" s="117">
        <f>+Détail!A370</f>
        <v>365</v>
      </c>
      <c r="B370" s="123">
        <f>+Détail!B370</f>
        <v>0</v>
      </c>
      <c r="C370" s="120">
        <f>+Détail!C370</f>
        <v>0</v>
      </c>
      <c r="D370" s="118">
        <f>+Détail!G370</f>
        <v>0</v>
      </c>
      <c r="E370" s="118">
        <f>+Détail!H370</f>
        <v>0</v>
      </c>
      <c r="F370" s="118">
        <f>+Détail!L370</f>
        <v>0</v>
      </c>
      <c r="G370" s="118">
        <f>+Détail!M370</f>
        <v>0</v>
      </c>
      <c r="H370" s="119">
        <f>+Détail!O370</f>
        <v>1590.9700000000005</v>
      </c>
    </row>
    <row r="371" spans="1:8" x14ac:dyDescent="0.2">
      <c r="A371" s="117">
        <f>+Détail!A371</f>
        <v>366</v>
      </c>
      <c r="B371" s="123">
        <f>+Détail!B371</f>
        <v>0</v>
      </c>
      <c r="C371" s="120">
        <f>+Détail!C371</f>
        <v>0</v>
      </c>
      <c r="D371" s="118">
        <f>+Détail!G371</f>
        <v>0</v>
      </c>
      <c r="E371" s="118">
        <f>+Détail!H371</f>
        <v>0</v>
      </c>
      <c r="F371" s="118">
        <f>+Détail!L371</f>
        <v>0</v>
      </c>
      <c r="G371" s="118">
        <f>+Détail!M371</f>
        <v>0</v>
      </c>
      <c r="H371" s="119">
        <f>+Détail!O371</f>
        <v>1590.9700000000005</v>
      </c>
    </row>
    <row r="372" spans="1:8" x14ac:dyDescent="0.2">
      <c r="A372" s="117">
        <f>+Détail!A372</f>
        <v>367</v>
      </c>
      <c r="B372" s="123">
        <f>+Détail!B372</f>
        <v>0</v>
      </c>
      <c r="C372" s="120">
        <f>+Détail!C372</f>
        <v>0</v>
      </c>
      <c r="D372" s="118">
        <f>+Détail!G372</f>
        <v>0</v>
      </c>
      <c r="E372" s="118">
        <f>+Détail!H372</f>
        <v>0</v>
      </c>
      <c r="F372" s="118">
        <f>+Détail!L372</f>
        <v>0</v>
      </c>
      <c r="G372" s="118">
        <f>+Détail!M372</f>
        <v>0</v>
      </c>
      <c r="H372" s="119">
        <f>+Détail!O372</f>
        <v>1590.9700000000005</v>
      </c>
    </row>
    <row r="373" spans="1:8" x14ac:dyDescent="0.2">
      <c r="A373" s="117">
        <f>+Détail!A373</f>
        <v>368</v>
      </c>
      <c r="B373" s="123">
        <f>+Détail!B373</f>
        <v>0</v>
      </c>
      <c r="C373" s="120">
        <f>+Détail!C373</f>
        <v>0</v>
      </c>
      <c r="D373" s="118">
        <f>+Détail!G373</f>
        <v>0</v>
      </c>
      <c r="E373" s="118">
        <f>+Détail!H373</f>
        <v>0</v>
      </c>
      <c r="F373" s="118">
        <f>+Détail!L373</f>
        <v>0</v>
      </c>
      <c r="G373" s="118">
        <f>+Détail!M373</f>
        <v>0</v>
      </c>
      <c r="H373" s="119">
        <f>+Détail!O373</f>
        <v>1590.9700000000005</v>
      </c>
    </row>
    <row r="374" spans="1:8" x14ac:dyDescent="0.2">
      <c r="A374" s="117">
        <f>+Détail!A374</f>
        <v>369</v>
      </c>
      <c r="B374" s="123">
        <f>+Détail!B374</f>
        <v>0</v>
      </c>
      <c r="C374" s="120">
        <f>+Détail!C374</f>
        <v>0</v>
      </c>
      <c r="D374" s="118">
        <f>+Détail!G374</f>
        <v>0</v>
      </c>
      <c r="E374" s="118">
        <f>+Détail!H374</f>
        <v>0</v>
      </c>
      <c r="F374" s="118">
        <f>+Détail!L374</f>
        <v>0</v>
      </c>
      <c r="G374" s="118">
        <f>+Détail!M374</f>
        <v>0</v>
      </c>
      <c r="H374" s="119">
        <f>+Détail!O374</f>
        <v>1590.9700000000005</v>
      </c>
    </row>
    <row r="375" spans="1:8" x14ac:dyDescent="0.2">
      <c r="A375" s="117">
        <f>+Détail!A375</f>
        <v>370</v>
      </c>
      <c r="B375" s="123">
        <f>+Détail!B375</f>
        <v>0</v>
      </c>
      <c r="C375" s="120">
        <f>+Détail!C375</f>
        <v>0</v>
      </c>
      <c r="D375" s="118">
        <f>+Détail!G375</f>
        <v>0</v>
      </c>
      <c r="E375" s="118">
        <f>+Détail!H375</f>
        <v>0</v>
      </c>
      <c r="F375" s="118">
        <f>+Détail!L375</f>
        <v>0</v>
      </c>
      <c r="G375" s="118">
        <f>+Détail!M375</f>
        <v>0</v>
      </c>
      <c r="H375" s="119">
        <f>+Détail!O375</f>
        <v>1590.9700000000005</v>
      </c>
    </row>
    <row r="376" spans="1:8" x14ac:dyDescent="0.2">
      <c r="A376" s="117">
        <f>+Détail!A376</f>
        <v>371</v>
      </c>
      <c r="B376" s="123">
        <f>+Détail!B376</f>
        <v>0</v>
      </c>
      <c r="C376" s="120">
        <f>+Détail!C376</f>
        <v>0</v>
      </c>
      <c r="D376" s="118">
        <f>+Détail!G376</f>
        <v>0</v>
      </c>
      <c r="E376" s="118">
        <f>+Détail!H376</f>
        <v>0</v>
      </c>
      <c r="F376" s="118">
        <f>+Détail!L376</f>
        <v>0</v>
      </c>
      <c r="G376" s="118">
        <f>+Détail!M376</f>
        <v>0</v>
      </c>
      <c r="H376" s="119">
        <f>+Détail!O376</f>
        <v>1590.9700000000005</v>
      </c>
    </row>
    <row r="377" spans="1:8" x14ac:dyDescent="0.2">
      <c r="A377" s="117">
        <f>+Détail!A377</f>
        <v>372</v>
      </c>
      <c r="B377" s="123">
        <f>+Détail!B377</f>
        <v>0</v>
      </c>
      <c r="C377" s="120">
        <f>+Détail!C377</f>
        <v>0</v>
      </c>
      <c r="D377" s="118">
        <f>+Détail!G377</f>
        <v>0</v>
      </c>
      <c r="E377" s="118">
        <f>+Détail!H377</f>
        <v>0</v>
      </c>
      <c r="F377" s="118">
        <f>+Détail!L377</f>
        <v>0</v>
      </c>
      <c r="G377" s="118">
        <f>+Détail!M377</f>
        <v>0</v>
      </c>
      <c r="H377" s="119">
        <f>+Détail!O377</f>
        <v>1590.9700000000005</v>
      </c>
    </row>
    <row r="378" spans="1:8" x14ac:dyDescent="0.2">
      <c r="A378" s="117">
        <f>+Détail!A378</f>
        <v>373</v>
      </c>
      <c r="B378" s="123">
        <f>+Détail!B378</f>
        <v>0</v>
      </c>
      <c r="C378" s="120">
        <f>+Détail!C378</f>
        <v>0</v>
      </c>
      <c r="D378" s="118">
        <f>+Détail!G378</f>
        <v>0</v>
      </c>
      <c r="E378" s="118">
        <f>+Détail!H378</f>
        <v>0</v>
      </c>
      <c r="F378" s="118">
        <f>+Détail!L378</f>
        <v>0</v>
      </c>
      <c r="G378" s="118">
        <f>+Détail!M378</f>
        <v>0</v>
      </c>
      <c r="H378" s="119">
        <f>+Détail!O378</f>
        <v>1590.9700000000005</v>
      </c>
    </row>
    <row r="379" spans="1:8" x14ac:dyDescent="0.2">
      <c r="A379" s="117">
        <f>+Détail!A379</f>
        <v>374</v>
      </c>
      <c r="B379" s="123">
        <f>+Détail!B379</f>
        <v>0</v>
      </c>
      <c r="C379" s="120">
        <f>+Détail!C379</f>
        <v>0</v>
      </c>
      <c r="D379" s="118">
        <f>+Détail!G379</f>
        <v>0</v>
      </c>
      <c r="E379" s="118">
        <f>+Détail!H379</f>
        <v>0</v>
      </c>
      <c r="F379" s="118">
        <f>+Détail!L379</f>
        <v>0</v>
      </c>
      <c r="G379" s="118">
        <f>+Détail!M379</f>
        <v>0</v>
      </c>
      <c r="H379" s="119">
        <f>+Détail!O379</f>
        <v>1590.9700000000005</v>
      </c>
    </row>
    <row r="380" spans="1:8" x14ac:dyDescent="0.2">
      <c r="A380" s="117">
        <f>+Détail!A380</f>
        <v>375</v>
      </c>
      <c r="B380" s="123">
        <f>+Détail!B380</f>
        <v>0</v>
      </c>
      <c r="C380" s="120">
        <f>+Détail!C380</f>
        <v>0</v>
      </c>
      <c r="D380" s="118">
        <f>+Détail!G380</f>
        <v>0</v>
      </c>
      <c r="E380" s="118">
        <f>+Détail!H380</f>
        <v>0</v>
      </c>
      <c r="F380" s="118">
        <f>+Détail!L380</f>
        <v>0</v>
      </c>
      <c r="G380" s="118">
        <f>+Détail!M380</f>
        <v>0</v>
      </c>
      <c r="H380" s="119">
        <f>+Détail!O380</f>
        <v>1590.9700000000005</v>
      </c>
    </row>
    <row r="381" spans="1:8" x14ac:dyDescent="0.2">
      <c r="A381" s="117">
        <f>+Détail!A381</f>
        <v>376</v>
      </c>
      <c r="B381" s="123">
        <f>+Détail!B381</f>
        <v>0</v>
      </c>
      <c r="C381" s="120">
        <f>+Détail!C381</f>
        <v>0</v>
      </c>
      <c r="D381" s="118">
        <f>+Détail!G381</f>
        <v>0</v>
      </c>
      <c r="E381" s="118">
        <f>+Détail!H381</f>
        <v>0</v>
      </c>
      <c r="F381" s="118">
        <f>+Détail!L381</f>
        <v>0</v>
      </c>
      <c r="G381" s="118">
        <f>+Détail!M381</f>
        <v>0</v>
      </c>
      <c r="H381" s="119">
        <f>+Détail!O381</f>
        <v>1590.9700000000005</v>
      </c>
    </row>
    <row r="382" spans="1:8" x14ac:dyDescent="0.2">
      <c r="A382" s="117">
        <f>+Détail!A382</f>
        <v>377</v>
      </c>
      <c r="B382" s="123">
        <f>+Détail!B382</f>
        <v>0</v>
      </c>
      <c r="C382" s="120">
        <f>+Détail!C382</f>
        <v>0</v>
      </c>
      <c r="D382" s="118">
        <f>+Détail!G382</f>
        <v>0</v>
      </c>
      <c r="E382" s="118">
        <f>+Détail!H382</f>
        <v>0</v>
      </c>
      <c r="F382" s="118">
        <f>+Détail!L382</f>
        <v>0</v>
      </c>
      <c r="G382" s="118">
        <f>+Détail!M382</f>
        <v>0</v>
      </c>
      <c r="H382" s="119">
        <f>+Détail!O382</f>
        <v>1590.9700000000005</v>
      </c>
    </row>
    <row r="383" spans="1:8" x14ac:dyDescent="0.2">
      <c r="A383" s="117">
        <f>+Détail!A383</f>
        <v>378</v>
      </c>
      <c r="B383" s="123">
        <f>+Détail!B383</f>
        <v>0</v>
      </c>
      <c r="C383" s="120">
        <f>+Détail!C383</f>
        <v>0</v>
      </c>
      <c r="D383" s="118">
        <f>+Détail!G383</f>
        <v>0</v>
      </c>
      <c r="E383" s="118">
        <f>+Détail!H383</f>
        <v>0</v>
      </c>
      <c r="F383" s="118">
        <f>+Détail!L383</f>
        <v>0</v>
      </c>
      <c r="G383" s="118">
        <f>+Détail!M383</f>
        <v>0</v>
      </c>
      <c r="H383" s="119">
        <f>+Détail!O383</f>
        <v>1590.9700000000005</v>
      </c>
    </row>
    <row r="384" spans="1:8" x14ac:dyDescent="0.2">
      <c r="A384" s="117">
        <f>+Détail!A384</f>
        <v>379</v>
      </c>
      <c r="B384" s="123">
        <f>+Détail!B384</f>
        <v>0</v>
      </c>
      <c r="C384" s="120">
        <f>+Détail!C384</f>
        <v>0</v>
      </c>
      <c r="D384" s="118">
        <f>+Détail!G384</f>
        <v>0</v>
      </c>
      <c r="E384" s="118">
        <f>+Détail!H384</f>
        <v>0</v>
      </c>
      <c r="F384" s="118">
        <f>+Détail!L384</f>
        <v>0</v>
      </c>
      <c r="G384" s="118">
        <f>+Détail!M384</f>
        <v>0</v>
      </c>
      <c r="H384" s="119">
        <f>+Détail!O384</f>
        <v>1590.9700000000005</v>
      </c>
    </row>
    <row r="385" spans="1:8" x14ac:dyDescent="0.2">
      <c r="A385" s="117">
        <f>+Détail!A385</f>
        <v>380</v>
      </c>
      <c r="B385" s="123">
        <f>+Détail!B385</f>
        <v>0</v>
      </c>
      <c r="C385" s="120">
        <f>+Détail!C385</f>
        <v>0</v>
      </c>
      <c r="D385" s="118">
        <f>+Détail!G385</f>
        <v>0</v>
      </c>
      <c r="E385" s="118">
        <f>+Détail!H385</f>
        <v>0</v>
      </c>
      <c r="F385" s="118">
        <f>+Détail!L385</f>
        <v>0</v>
      </c>
      <c r="G385" s="118">
        <f>+Détail!M385</f>
        <v>0</v>
      </c>
      <c r="H385" s="119">
        <f>+Détail!O385</f>
        <v>1590.9700000000005</v>
      </c>
    </row>
    <row r="386" spans="1:8" x14ac:dyDescent="0.2">
      <c r="A386" s="117">
        <f>+Détail!A386</f>
        <v>381</v>
      </c>
      <c r="B386" s="123">
        <f>+Détail!B386</f>
        <v>0</v>
      </c>
      <c r="C386" s="120">
        <f>+Détail!C386</f>
        <v>0</v>
      </c>
      <c r="D386" s="118">
        <f>+Détail!G386</f>
        <v>0</v>
      </c>
      <c r="E386" s="118">
        <f>+Détail!H386</f>
        <v>0</v>
      </c>
      <c r="F386" s="118">
        <f>+Détail!L386</f>
        <v>0</v>
      </c>
      <c r="G386" s="118">
        <f>+Détail!M386</f>
        <v>0</v>
      </c>
      <c r="H386" s="119">
        <f>+Détail!O386</f>
        <v>1590.9700000000005</v>
      </c>
    </row>
    <row r="387" spans="1:8" x14ac:dyDescent="0.2">
      <c r="A387" s="117">
        <f>+Détail!A387</f>
        <v>382</v>
      </c>
      <c r="B387" s="123">
        <f>+Détail!B387</f>
        <v>0</v>
      </c>
      <c r="C387" s="120">
        <f>+Détail!C387</f>
        <v>0</v>
      </c>
      <c r="D387" s="118">
        <f>+Détail!G387</f>
        <v>0</v>
      </c>
      <c r="E387" s="118">
        <f>+Détail!H387</f>
        <v>0</v>
      </c>
      <c r="F387" s="118">
        <f>+Détail!L387</f>
        <v>0</v>
      </c>
      <c r="G387" s="118">
        <f>+Détail!M387</f>
        <v>0</v>
      </c>
      <c r="H387" s="119">
        <f>+Détail!O387</f>
        <v>1590.9700000000005</v>
      </c>
    </row>
    <row r="388" spans="1:8" x14ac:dyDescent="0.2">
      <c r="A388" s="117">
        <f>+Détail!A388</f>
        <v>383</v>
      </c>
      <c r="B388" s="123">
        <f>+Détail!B388</f>
        <v>0</v>
      </c>
      <c r="C388" s="120">
        <f>+Détail!C388</f>
        <v>0</v>
      </c>
      <c r="D388" s="118">
        <f>+Détail!G388</f>
        <v>0</v>
      </c>
      <c r="E388" s="118">
        <f>+Détail!H388</f>
        <v>0</v>
      </c>
      <c r="F388" s="118">
        <f>+Détail!L388</f>
        <v>0</v>
      </c>
      <c r="G388" s="118">
        <f>+Détail!M388</f>
        <v>0</v>
      </c>
      <c r="H388" s="119">
        <f>+Détail!O388</f>
        <v>1590.9700000000005</v>
      </c>
    </row>
    <row r="389" spans="1:8" x14ac:dyDescent="0.2">
      <c r="A389" s="117">
        <f>+Détail!A389</f>
        <v>384</v>
      </c>
      <c r="B389" s="123">
        <f>+Détail!B389</f>
        <v>0</v>
      </c>
      <c r="C389" s="120">
        <f>+Détail!C389</f>
        <v>0</v>
      </c>
      <c r="D389" s="118">
        <f>+Détail!G389</f>
        <v>0</v>
      </c>
      <c r="E389" s="118">
        <f>+Détail!H389</f>
        <v>0</v>
      </c>
      <c r="F389" s="118">
        <f>+Détail!L389</f>
        <v>0</v>
      </c>
      <c r="G389" s="118">
        <f>+Détail!M389</f>
        <v>0</v>
      </c>
      <c r="H389" s="119">
        <f>+Détail!O389</f>
        <v>1590.9700000000005</v>
      </c>
    </row>
    <row r="390" spans="1:8" x14ac:dyDescent="0.2">
      <c r="A390" s="117">
        <f>+Détail!A390</f>
        <v>385</v>
      </c>
      <c r="B390" s="123">
        <f>+Détail!B390</f>
        <v>0</v>
      </c>
      <c r="C390" s="120">
        <f>+Détail!C390</f>
        <v>0</v>
      </c>
      <c r="D390" s="118">
        <f>+Détail!G390</f>
        <v>0</v>
      </c>
      <c r="E390" s="118">
        <f>+Détail!H390</f>
        <v>0</v>
      </c>
      <c r="F390" s="118">
        <f>+Détail!L390</f>
        <v>0</v>
      </c>
      <c r="G390" s="118">
        <f>+Détail!M390</f>
        <v>0</v>
      </c>
      <c r="H390" s="119">
        <f>+Détail!O390</f>
        <v>1590.9700000000005</v>
      </c>
    </row>
    <row r="391" spans="1:8" x14ac:dyDescent="0.2">
      <c r="A391" s="117">
        <f>+Détail!A391</f>
        <v>386</v>
      </c>
      <c r="B391" s="123">
        <f>+Détail!B391</f>
        <v>0</v>
      </c>
      <c r="C391" s="120">
        <f>+Détail!C391</f>
        <v>0</v>
      </c>
      <c r="D391" s="118">
        <f>+Détail!G391</f>
        <v>0</v>
      </c>
      <c r="E391" s="118">
        <f>+Détail!H391</f>
        <v>0</v>
      </c>
      <c r="F391" s="118">
        <f>+Détail!L391</f>
        <v>0</v>
      </c>
      <c r="G391" s="118">
        <f>+Détail!M391</f>
        <v>0</v>
      </c>
      <c r="H391" s="119">
        <f>+Détail!O391</f>
        <v>1590.9700000000005</v>
      </c>
    </row>
    <row r="392" spans="1:8" x14ac:dyDescent="0.2">
      <c r="A392" s="117">
        <f>+Détail!A392</f>
        <v>387</v>
      </c>
      <c r="B392" s="123">
        <f>+Détail!B392</f>
        <v>0</v>
      </c>
      <c r="C392" s="120">
        <f>+Détail!C392</f>
        <v>0</v>
      </c>
      <c r="D392" s="118">
        <f>+Détail!G392</f>
        <v>0</v>
      </c>
      <c r="E392" s="118">
        <f>+Détail!H392</f>
        <v>0</v>
      </c>
      <c r="F392" s="118">
        <f>+Détail!L392</f>
        <v>0</v>
      </c>
      <c r="G392" s="118">
        <f>+Détail!M392</f>
        <v>0</v>
      </c>
      <c r="H392" s="119">
        <f>+Détail!O392</f>
        <v>1590.9700000000005</v>
      </c>
    </row>
    <row r="393" spans="1:8" x14ac:dyDescent="0.2">
      <c r="A393" s="117">
        <f>+Détail!A393</f>
        <v>388</v>
      </c>
      <c r="B393" s="123">
        <f>+Détail!B393</f>
        <v>0</v>
      </c>
      <c r="C393" s="120">
        <f>+Détail!C393</f>
        <v>0</v>
      </c>
      <c r="D393" s="118">
        <f>+Détail!G393</f>
        <v>0</v>
      </c>
      <c r="E393" s="118">
        <f>+Détail!H393</f>
        <v>0</v>
      </c>
      <c r="F393" s="118">
        <f>+Détail!L393</f>
        <v>0</v>
      </c>
      <c r="G393" s="118">
        <f>+Détail!M393</f>
        <v>0</v>
      </c>
      <c r="H393" s="119">
        <f>+Détail!O393</f>
        <v>1590.9700000000005</v>
      </c>
    </row>
    <row r="394" spans="1:8" x14ac:dyDescent="0.2">
      <c r="A394" s="117">
        <f>+Détail!A394</f>
        <v>389</v>
      </c>
      <c r="B394" s="123">
        <f>+Détail!B394</f>
        <v>0</v>
      </c>
      <c r="C394" s="120">
        <f>+Détail!C394</f>
        <v>0</v>
      </c>
      <c r="D394" s="118">
        <f>+Détail!G394</f>
        <v>0</v>
      </c>
      <c r="E394" s="118">
        <f>+Détail!H394</f>
        <v>0</v>
      </c>
      <c r="F394" s="118">
        <f>+Détail!L394</f>
        <v>0</v>
      </c>
      <c r="G394" s="118">
        <f>+Détail!M394</f>
        <v>0</v>
      </c>
      <c r="H394" s="119">
        <f>+Détail!O394</f>
        <v>1590.9700000000005</v>
      </c>
    </row>
    <row r="395" spans="1:8" x14ac:dyDescent="0.2">
      <c r="A395" s="117">
        <f>+Détail!A395</f>
        <v>390</v>
      </c>
      <c r="B395" s="123">
        <f>+Détail!B395</f>
        <v>0</v>
      </c>
      <c r="C395" s="120">
        <f>+Détail!C395</f>
        <v>0</v>
      </c>
      <c r="D395" s="118">
        <f>+Détail!G395</f>
        <v>0</v>
      </c>
      <c r="E395" s="118">
        <f>+Détail!H395</f>
        <v>0</v>
      </c>
      <c r="F395" s="118">
        <f>+Détail!L395</f>
        <v>0</v>
      </c>
      <c r="G395" s="118">
        <f>+Détail!M395</f>
        <v>0</v>
      </c>
      <c r="H395" s="119">
        <f>+Détail!O395</f>
        <v>1590.9700000000005</v>
      </c>
    </row>
    <row r="396" spans="1:8" x14ac:dyDescent="0.2">
      <c r="A396" s="117">
        <f>+Détail!A396</f>
        <v>391</v>
      </c>
      <c r="B396" s="123">
        <f>+Détail!B396</f>
        <v>0</v>
      </c>
      <c r="C396" s="120">
        <f>+Détail!C396</f>
        <v>0</v>
      </c>
      <c r="D396" s="118">
        <f>+Détail!G396</f>
        <v>0</v>
      </c>
      <c r="E396" s="118">
        <f>+Détail!H396</f>
        <v>0</v>
      </c>
      <c r="F396" s="118">
        <f>+Détail!L396</f>
        <v>0</v>
      </c>
      <c r="G396" s="118">
        <f>+Détail!M396</f>
        <v>0</v>
      </c>
      <c r="H396" s="119">
        <f>+Détail!O396</f>
        <v>1590.9700000000005</v>
      </c>
    </row>
    <row r="397" spans="1:8" x14ac:dyDescent="0.2">
      <c r="A397" s="117">
        <f>+Détail!A397</f>
        <v>392</v>
      </c>
      <c r="B397" s="123">
        <f>+Détail!B397</f>
        <v>0</v>
      </c>
      <c r="C397" s="120">
        <f>+Détail!C397</f>
        <v>0</v>
      </c>
      <c r="D397" s="118">
        <f>+Détail!G397</f>
        <v>0</v>
      </c>
      <c r="E397" s="118">
        <f>+Détail!H397</f>
        <v>0</v>
      </c>
      <c r="F397" s="118">
        <f>+Détail!L397</f>
        <v>0</v>
      </c>
      <c r="G397" s="118">
        <f>+Détail!M397</f>
        <v>0</v>
      </c>
      <c r="H397" s="119">
        <f>+Détail!O397</f>
        <v>1590.9700000000005</v>
      </c>
    </row>
    <row r="398" spans="1:8" x14ac:dyDescent="0.2">
      <c r="A398" s="117">
        <f>+Détail!A398</f>
        <v>393</v>
      </c>
      <c r="B398" s="123">
        <f>+Détail!B398</f>
        <v>0</v>
      </c>
      <c r="C398" s="120">
        <f>+Détail!C398</f>
        <v>0</v>
      </c>
      <c r="D398" s="118">
        <f>+Détail!G398</f>
        <v>0</v>
      </c>
      <c r="E398" s="118">
        <f>+Détail!H398</f>
        <v>0</v>
      </c>
      <c r="F398" s="118">
        <f>+Détail!L398</f>
        <v>0</v>
      </c>
      <c r="G398" s="118">
        <f>+Détail!M398</f>
        <v>0</v>
      </c>
      <c r="H398" s="119">
        <f>+Détail!O398</f>
        <v>1590.9700000000005</v>
      </c>
    </row>
    <row r="399" spans="1:8" x14ac:dyDescent="0.2">
      <c r="A399" s="117">
        <f>+Détail!A399</f>
        <v>394</v>
      </c>
      <c r="B399" s="123">
        <f>+Détail!B399</f>
        <v>0</v>
      </c>
      <c r="C399" s="120">
        <f>+Détail!C399</f>
        <v>0</v>
      </c>
      <c r="D399" s="118">
        <f>+Détail!G399</f>
        <v>0</v>
      </c>
      <c r="E399" s="118">
        <f>+Détail!H399</f>
        <v>0</v>
      </c>
      <c r="F399" s="118">
        <f>+Détail!L399</f>
        <v>0</v>
      </c>
      <c r="G399" s="118">
        <f>+Détail!M399</f>
        <v>0</v>
      </c>
      <c r="H399" s="119">
        <f>+Détail!O399</f>
        <v>1590.9700000000005</v>
      </c>
    </row>
    <row r="400" spans="1:8" x14ac:dyDescent="0.2">
      <c r="A400" s="117">
        <f>+Détail!A400</f>
        <v>395</v>
      </c>
      <c r="B400" s="123">
        <f>+Détail!B400</f>
        <v>0</v>
      </c>
      <c r="C400" s="120">
        <f>+Détail!C400</f>
        <v>0</v>
      </c>
      <c r="D400" s="118">
        <f>+Détail!G400</f>
        <v>0</v>
      </c>
      <c r="E400" s="118">
        <f>+Détail!H400</f>
        <v>0</v>
      </c>
      <c r="F400" s="118">
        <f>+Détail!L400</f>
        <v>0</v>
      </c>
      <c r="G400" s="118">
        <f>+Détail!M400</f>
        <v>0</v>
      </c>
      <c r="H400" s="119">
        <f>+Détail!O400</f>
        <v>1590.9700000000005</v>
      </c>
    </row>
    <row r="401" spans="1:8" x14ac:dyDescent="0.2">
      <c r="A401" s="117">
        <f>+Détail!A401</f>
        <v>396</v>
      </c>
      <c r="B401" s="123">
        <f>+Détail!B401</f>
        <v>0</v>
      </c>
      <c r="C401" s="120">
        <f>+Détail!C401</f>
        <v>0</v>
      </c>
      <c r="D401" s="118">
        <f>+Détail!G401</f>
        <v>0</v>
      </c>
      <c r="E401" s="118">
        <f>+Détail!H401</f>
        <v>0</v>
      </c>
      <c r="F401" s="118">
        <f>+Détail!L401</f>
        <v>0</v>
      </c>
      <c r="G401" s="118">
        <f>+Détail!M401</f>
        <v>0</v>
      </c>
      <c r="H401" s="119">
        <f>+Détail!O401</f>
        <v>1590.9700000000005</v>
      </c>
    </row>
    <row r="402" spans="1:8" x14ac:dyDescent="0.2">
      <c r="A402" s="117">
        <f>+Détail!A402</f>
        <v>397</v>
      </c>
      <c r="B402" s="123">
        <f>+Détail!B402</f>
        <v>0</v>
      </c>
      <c r="C402" s="120">
        <f>+Détail!C402</f>
        <v>0</v>
      </c>
      <c r="D402" s="118">
        <f>+Détail!G402</f>
        <v>0</v>
      </c>
      <c r="E402" s="118">
        <f>+Détail!H402</f>
        <v>0</v>
      </c>
      <c r="F402" s="118">
        <f>+Détail!L402</f>
        <v>0</v>
      </c>
      <c r="G402" s="118">
        <f>+Détail!M402</f>
        <v>0</v>
      </c>
      <c r="H402" s="119">
        <f>+Détail!O402</f>
        <v>1590.9700000000005</v>
      </c>
    </row>
    <row r="403" spans="1:8" x14ac:dyDescent="0.2">
      <c r="A403" s="117">
        <f>+Détail!A403</f>
        <v>398</v>
      </c>
      <c r="B403" s="123">
        <f>+Détail!B403</f>
        <v>0</v>
      </c>
      <c r="C403" s="120">
        <f>+Détail!C403</f>
        <v>0</v>
      </c>
      <c r="D403" s="118">
        <f>+Détail!G403</f>
        <v>0</v>
      </c>
      <c r="E403" s="118">
        <f>+Détail!H403</f>
        <v>0</v>
      </c>
      <c r="F403" s="118">
        <f>+Détail!L403</f>
        <v>0</v>
      </c>
      <c r="G403" s="118">
        <f>+Détail!M403</f>
        <v>0</v>
      </c>
      <c r="H403" s="119">
        <f>+Détail!O403</f>
        <v>1590.9700000000005</v>
      </c>
    </row>
    <row r="404" spans="1:8" x14ac:dyDescent="0.2">
      <c r="A404" s="117">
        <f>+Détail!A404</f>
        <v>399</v>
      </c>
      <c r="B404" s="123">
        <f>+Détail!B404</f>
        <v>0</v>
      </c>
      <c r="C404" s="120">
        <f>+Détail!C404</f>
        <v>0</v>
      </c>
      <c r="D404" s="118">
        <f>+Détail!G404</f>
        <v>0</v>
      </c>
      <c r="E404" s="118">
        <f>+Détail!H404</f>
        <v>0</v>
      </c>
      <c r="F404" s="118">
        <f>+Détail!L404</f>
        <v>0</v>
      </c>
      <c r="G404" s="118">
        <f>+Détail!M404</f>
        <v>0</v>
      </c>
      <c r="H404" s="119">
        <f>+Détail!O404</f>
        <v>1590.9700000000005</v>
      </c>
    </row>
    <row r="405" spans="1:8" x14ac:dyDescent="0.2">
      <c r="A405" s="117">
        <f>+Détail!A405</f>
        <v>400</v>
      </c>
      <c r="B405" s="123">
        <f>+Détail!B405</f>
        <v>0</v>
      </c>
      <c r="C405" s="120">
        <f>+Détail!C405</f>
        <v>0</v>
      </c>
      <c r="D405" s="118">
        <f>+Détail!G405</f>
        <v>0</v>
      </c>
      <c r="E405" s="118">
        <f>+Détail!H405</f>
        <v>0</v>
      </c>
      <c r="F405" s="118">
        <f>+Détail!L405</f>
        <v>0</v>
      </c>
      <c r="G405" s="118">
        <f>+Détail!M405</f>
        <v>0</v>
      </c>
      <c r="H405" s="119">
        <f>+Détail!O405</f>
        <v>1590.9700000000005</v>
      </c>
    </row>
    <row r="406" spans="1:8" x14ac:dyDescent="0.2">
      <c r="A406" s="117">
        <f>+Détail!A406</f>
        <v>401</v>
      </c>
      <c r="B406" s="123">
        <f>+Détail!B406</f>
        <v>0</v>
      </c>
      <c r="C406" s="120">
        <f>+Détail!C406</f>
        <v>0</v>
      </c>
      <c r="D406" s="118">
        <f>+Détail!G406</f>
        <v>0</v>
      </c>
      <c r="E406" s="118">
        <f>+Détail!H406</f>
        <v>0</v>
      </c>
      <c r="F406" s="118">
        <f>+Détail!L406</f>
        <v>0</v>
      </c>
      <c r="G406" s="118">
        <f>+Détail!M406</f>
        <v>0</v>
      </c>
      <c r="H406" s="119">
        <f>+Détail!O406</f>
        <v>1590.9700000000005</v>
      </c>
    </row>
    <row r="407" spans="1:8" x14ac:dyDescent="0.2">
      <c r="A407" s="117">
        <f>+Détail!A407</f>
        <v>402</v>
      </c>
      <c r="B407" s="123">
        <f>+Détail!B407</f>
        <v>0</v>
      </c>
      <c r="C407" s="120">
        <f>+Détail!C407</f>
        <v>0</v>
      </c>
      <c r="D407" s="118">
        <f>+Détail!G407</f>
        <v>0</v>
      </c>
      <c r="E407" s="118">
        <f>+Détail!H407</f>
        <v>0</v>
      </c>
      <c r="F407" s="118">
        <f>+Détail!L407</f>
        <v>0</v>
      </c>
      <c r="G407" s="118">
        <f>+Détail!M407</f>
        <v>0</v>
      </c>
      <c r="H407" s="119">
        <f>+Détail!O407</f>
        <v>1590.9700000000005</v>
      </c>
    </row>
    <row r="408" spans="1:8" x14ac:dyDescent="0.2">
      <c r="A408" s="117">
        <f>+Détail!A408</f>
        <v>403</v>
      </c>
      <c r="B408" s="123">
        <f>+Détail!B408</f>
        <v>0</v>
      </c>
      <c r="C408" s="120">
        <f>+Détail!C408</f>
        <v>0</v>
      </c>
      <c r="D408" s="118">
        <f>+Détail!G408</f>
        <v>0</v>
      </c>
      <c r="E408" s="118">
        <f>+Détail!H408</f>
        <v>0</v>
      </c>
      <c r="F408" s="118">
        <f>+Détail!L408</f>
        <v>0</v>
      </c>
      <c r="G408" s="118">
        <f>+Détail!M408</f>
        <v>0</v>
      </c>
      <c r="H408" s="119">
        <f>+Détail!O408</f>
        <v>1590.9700000000005</v>
      </c>
    </row>
    <row r="409" spans="1:8" x14ac:dyDescent="0.2">
      <c r="A409" s="117">
        <f>+Détail!A409</f>
        <v>404</v>
      </c>
      <c r="B409" s="123">
        <f>+Détail!B409</f>
        <v>0</v>
      </c>
      <c r="C409" s="120">
        <f>+Détail!C409</f>
        <v>0</v>
      </c>
      <c r="D409" s="118">
        <f>+Détail!G409</f>
        <v>0</v>
      </c>
      <c r="E409" s="118">
        <f>+Détail!H409</f>
        <v>0</v>
      </c>
      <c r="F409" s="118">
        <f>+Détail!L409</f>
        <v>0</v>
      </c>
      <c r="G409" s="118">
        <f>+Détail!M409</f>
        <v>0</v>
      </c>
      <c r="H409" s="119">
        <f>+Détail!O409</f>
        <v>1590.9700000000005</v>
      </c>
    </row>
    <row r="410" spans="1:8" x14ac:dyDescent="0.2">
      <c r="A410" s="117">
        <f>+Détail!A410</f>
        <v>405</v>
      </c>
      <c r="B410" s="123">
        <f>+Détail!B410</f>
        <v>0</v>
      </c>
      <c r="C410" s="120">
        <f>+Détail!C410</f>
        <v>0</v>
      </c>
      <c r="D410" s="118">
        <f>+Détail!G410</f>
        <v>0</v>
      </c>
      <c r="E410" s="118">
        <f>+Détail!H410</f>
        <v>0</v>
      </c>
      <c r="F410" s="118">
        <f>+Détail!L410</f>
        <v>0</v>
      </c>
      <c r="G410" s="118">
        <f>+Détail!M410</f>
        <v>0</v>
      </c>
      <c r="H410" s="119">
        <f>+Détail!O410</f>
        <v>1590.9700000000005</v>
      </c>
    </row>
    <row r="411" spans="1:8" x14ac:dyDescent="0.2">
      <c r="A411" s="117">
        <f>+Détail!A411</f>
        <v>406</v>
      </c>
      <c r="B411" s="123">
        <f>+Détail!B411</f>
        <v>0</v>
      </c>
      <c r="C411" s="120">
        <f>+Détail!C411</f>
        <v>0</v>
      </c>
      <c r="D411" s="118">
        <f>+Détail!G411</f>
        <v>0</v>
      </c>
      <c r="E411" s="118">
        <f>+Détail!H411</f>
        <v>0</v>
      </c>
      <c r="F411" s="118">
        <f>+Détail!L411</f>
        <v>0</v>
      </c>
      <c r="G411" s="118">
        <f>+Détail!M411</f>
        <v>0</v>
      </c>
      <c r="H411" s="119">
        <f>+Détail!O411</f>
        <v>1590.9700000000005</v>
      </c>
    </row>
    <row r="412" spans="1:8" x14ac:dyDescent="0.2">
      <c r="A412" s="117">
        <f>+Détail!A412</f>
        <v>407</v>
      </c>
      <c r="B412" s="123">
        <f>+Détail!B412</f>
        <v>0</v>
      </c>
      <c r="C412" s="120">
        <f>+Détail!C412</f>
        <v>0</v>
      </c>
      <c r="D412" s="118">
        <f>+Détail!G412</f>
        <v>0</v>
      </c>
      <c r="E412" s="118">
        <f>+Détail!H412</f>
        <v>0</v>
      </c>
      <c r="F412" s="118">
        <f>+Détail!L412</f>
        <v>0</v>
      </c>
      <c r="G412" s="118">
        <f>+Détail!M412</f>
        <v>0</v>
      </c>
      <c r="H412" s="119">
        <f>+Détail!O412</f>
        <v>1590.9700000000005</v>
      </c>
    </row>
    <row r="413" spans="1:8" x14ac:dyDescent="0.2">
      <c r="A413" s="117">
        <f>+Détail!A413</f>
        <v>408</v>
      </c>
      <c r="B413" s="123">
        <f>+Détail!B413</f>
        <v>0</v>
      </c>
      <c r="C413" s="120">
        <f>+Détail!C413</f>
        <v>0</v>
      </c>
      <c r="D413" s="118">
        <f>+Détail!G413</f>
        <v>0</v>
      </c>
      <c r="E413" s="118">
        <f>+Détail!H413</f>
        <v>0</v>
      </c>
      <c r="F413" s="118">
        <f>+Détail!L413</f>
        <v>0</v>
      </c>
      <c r="G413" s="118">
        <f>+Détail!M413</f>
        <v>0</v>
      </c>
      <c r="H413" s="119">
        <f>+Détail!O413</f>
        <v>1590.9700000000005</v>
      </c>
    </row>
    <row r="414" spans="1:8" x14ac:dyDescent="0.2">
      <c r="A414" s="117">
        <f>+Détail!A414</f>
        <v>409</v>
      </c>
      <c r="B414" s="123">
        <f>+Détail!B414</f>
        <v>0</v>
      </c>
      <c r="C414" s="120">
        <f>+Détail!C414</f>
        <v>0</v>
      </c>
      <c r="D414" s="118">
        <f>+Détail!G414</f>
        <v>0</v>
      </c>
      <c r="E414" s="118">
        <f>+Détail!H414</f>
        <v>0</v>
      </c>
      <c r="F414" s="118">
        <f>+Détail!L414</f>
        <v>0</v>
      </c>
      <c r="G414" s="118">
        <f>+Détail!M414</f>
        <v>0</v>
      </c>
      <c r="H414" s="119">
        <f>+Détail!O414</f>
        <v>1590.9700000000005</v>
      </c>
    </row>
    <row r="415" spans="1:8" x14ac:dyDescent="0.2">
      <c r="A415" s="117">
        <f>+Détail!A415</f>
        <v>410</v>
      </c>
      <c r="B415" s="123">
        <f>+Détail!B415</f>
        <v>0</v>
      </c>
      <c r="C415" s="120">
        <f>+Détail!C415</f>
        <v>0</v>
      </c>
      <c r="D415" s="118">
        <f>+Détail!G415</f>
        <v>0</v>
      </c>
      <c r="E415" s="118">
        <f>+Détail!H415</f>
        <v>0</v>
      </c>
      <c r="F415" s="118">
        <f>+Détail!L415</f>
        <v>0</v>
      </c>
      <c r="G415" s="118">
        <f>+Détail!M415</f>
        <v>0</v>
      </c>
      <c r="H415" s="119">
        <f>+Détail!O415</f>
        <v>1590.9700000000005</v>
      </c>
    </row>
    <row r="416" spans="1:8" x14ac:dyDescent="0.2">
      <c r="A416" s="117">
        <f>+Détail!A416</f>
        <v>411</v>
      </c>
      <c r="B416" s="123">
        <f>+Détail!B416</f>
        <v>0</v>
      </c>
      <c r="C416" s="120">
        <f>+Détail!C416</f>
        <v>0</v>
      </c>
      <c r="D416" s="118">
        <f>+Détail!G416</f>
        <v>0</v>
      </c>
      <c r="E416" s="118">
        <f>+Détail!H416</f>
        <v>0</v>
      </c>
      <c r="F416" s="118">
        <f>+Détail!L416</f>
        <v>0</v>
      </c>
      <c r="G416" s="118">
        <f>+Détail!M416</f>
        <v>0</v>
      </c>
      <c r="H416" s="119">
        <f>+Détail!O416</f>
        <v>1590.9700000000005</v>
      </c>
    </row>
    <row r="417" spans="1:8" x14ac:dyDescent="0.2">
      <c r="A417" s="117">
        <f>+Détail!A417</f>
        <v>412</v>
      </c>
      <c r="B417" s="123">
        <f>+Détail!B417</f>
        <v>0</v>
      </c>
      <c r="C417" s="120">
        <f>+Détail!C417</f>
        <v>0</v>
      </c>
      <c r="D417" s="118">
        <f>+Détail!G417</f>
        <v>0</v>
      </c>
      <c r="E417" s="118">
        <f>+Détail!H417</f>
        <v>0</v>
      </c>
      <c r="F417" s="118">
        <f>+Détail!L417</f>
        <v>0</v>
      </c>
      <c r="G417" s="118">
        <f>+Détail!M417</f>
        <v>0</v>
      </c>
      <c r="H417" s="119">
        <f>+Détail!O417</f>
        <v>1590.9700000000005</v>
      </c>
    </row>
    <row r="418" spans="1:8" x14ac:dyDescent="0.2">
      <c r="A418" s="117">
        <f>+Détail!A418</f>
        <v>413</v>
      </c>
      <c r="B418" s="123">
        <f>+Détail!B418</f>
        <v>0</v>
      </c>
      <c r="C418" s="120">
        <f>+Détail!C418</f>
        <v>0</v>
      </c>
      <c r="D418" s="118">
        <f>+Détail!G418</f>
        <v>0</v>
      </c>
      <c r="E418" s="118">
        <f>+Détail!H418</f>
        <v>0</v>
      </c>
      <c r="F418" s="118">
        <f>+Détail!L418</f>
        <v>0</v>
      </c>
      <c r="G418" s="118">
        <f>+Détail!M418</f>
        <v>0</v>
      </c>
      <c r="H418" s="119">
        <f>+Détail!O418</f>
        <v>1590.9700000000005</v>
      </c>
    </row>
    <row r="419" spans="1:8" x14ac:dyDescent="0.2">
      <c r="A419" s="117">
        <f>+Détail!A419</f>
        <v>414</v>
      </c>
      <c r="B419" s="123">
        <f>+Détail!B419</f>
        <v>0</v>
      </c>
      <c r="C419" s="120">
        <f>+Détail!C419</f>
        <v>0</v>
      </c>
      <c r="D419" s="118">
        <f>+Détail!G419</f>
        <v>0</v>
      </c>
      <c r="E419" s="118">
        <f>+Détail!H419</f>
        <v>0</v>
      </c>
      <c r="F419" s="118">
        <f>+Détail!L419</f>
        <v>0</v>
      </c>
      <c r="G419" s="118">
        <f>+Détail!M419</f>
        <v>0</v>
      </c>
      <c r="H419" s="119">
        <f>+Détail!O419</f>
        <v>1590.9700000000005</v>
      </c>
    </row>
    <row r="420" spans="1:8" x14ac:dyDescent="0.2">
      <c r="A420" s="117">
        <f>+Détail!A420</f>
        <v>415</v>
      </c>
      <c r="B420" s="123">
        <f>+Détail!B420</f>
        <v>0</v>
      </c>
      <c r="C420" s="120">
        <f>+Détail!C420</f>
        <v>0</v>
      </c>
      <c r="D420" s="118">
        <f>+Détail!G420</f>
        <v>0</v>
      </c>
      <c r="E420" s="118">
        <f>+Détail!H420</f>
        <v>0</v>
      </c>
      <c r="F420" s="118">
        <f>+Détail!L420</f>
        <v>0</v>
      </c>
      <c r="G420" s="118">
        <f>+Détail!M420</f>
        <v>0</v>
      </c>
      <c r="H420" s="119">
        <f>+Détail!O420</f>
        <v>1590.9700000000005</v>
      </c>
    </row>
    <row r="421" spans="1:8" x14ac:dyDescent="0.2">
      <c r="A421" s="117">
        <f>+Détail!A421</f>
        <v>416</v>
      </c>
      <c r="B421" s="123">
        <f>+Détail!B421</f>
        <v>0</v>
      </c>
      <c r="C421" s="120">
        <f>+Détail!C421</f>
        <v>0</v>
      </c>
      <c r="D421" s="118">
        <f>+Détail!G421</f>
        <v>0</v>
      </c>
      <c r="E421" s="118">
        <f>+Détail!H421</f>
        <v>0</v>
      </c>
      <c r="F421" s="118">
        <f>+Détail!L421</f>
        <v>0</v>
      </c>
      <c r="G421" s="118">
        <f>+Détail!M421</f>
        <v>0</v>
      </c>
      <c r="H421" s="119">
        <f>+Détail!O421</f>
        <v>1590.9700000000005</v>
      </c>
    </row>
    <row r="422" spans="1:8" x14ac:dyDescent="0.2">
      <c r="A422" s="117">
        <f>+Détail!A422</f>
        <v>417</v>
      </c>
      <c r="B422" s="123">
        <f>+Détail!B422</f>
        <v>0</v>
      </c>
      <c r="C422" s="120">
        <f>+Détail!C422</f>
        <v>0</v>
      </c>
      <c r="D422" s="118">
        <f>+Détail!G422</f>
        <v>0</v>
      </c>
      <c r="E422" s="118">
        <f>+Détail!H422</f>
        <v>0</v>
      </c>
      <c r="F422" s="118">
        <f>+Détail!L422</f>
        <v>0</v>
      </c>
      <c r="G422" s="118">
        <f>+Détail!M422</f>
        <v>0</v>
      </c>
      <c r="H422" s="119">
        <f>+Détail!O422</f>
        <v>1590.9700000000005</v>
      </c>
    </row>
    <row r="423" spans="1:8" x14ac:dyDescent="0.2">
      <c r="A423" s="117">
        <f>+Détail!A423</f>
        <v>418</v>
      </c>
      <c r="B423" s="123">
        <f>+Détail!B423</f>
        <v>0</v>
      </c>
      <c r="C423" s="120">
        <f>+Détail!C423</f>
        <v>0</v>
      </c>
      <c r="D423" s="118">
        <f>+Détail!G423</f>
        <v>0</v>
      </c>
      <c r="E423" s="118">
        <f>+Détail!H423</f>
        <v>0</v>
      </c>
      <c r="F423" s="118">
        <f>+Détail!L423</f>
        <v>0</v>
      </c>
      <c r="G423" s="118">
        <f>+Détail!M423</f>
        <v>0</v>
      </c>
      <c r="H423" s="119">
        <f>+Détail!O423</f>
        <v>1590.9700000000005</v>
      </c>
    </row>
    <row r="424" spans="1:8" x14ac:dyDescent="0.2">
      <c r="A424" s="117">
        <f>+Détail!A424</f>
        <v>419</v>
      </c>
      <c r="B424" s="123">
        <f>+Détail!B424</f>
        <v>0</v>
      </c>
      <c r="C424" s="120">
        <f>+Détail!C424</f>
        <v>0</v>
      </c>
      <c r="D424" s="118">
        <f>+Détail!G424</f>
        <v>0</v>
      </c>
      <c r="E424" s="118">
        <f>+Détail!H424</f>
        <v>0</v>
      </c>
      <c r="F424" s="118">
        <f>+Détail!L424</f>
        <v>0</v>
      </c>
      <c r="G424" s="118">
        <f>+Détail!M424</f>
        <v>0</v>
      </c>
      <c r="H424" s="119">
        <f>+Détail!O424</f>
        <v>1590.9700000000005</v>
      </c>
    </row>
    <row r="425" spans="1:8" x14ac:dyDescent="0.2">
      <c r="A425" s="117">
        <f>+Détail!A425</f>
        <v>420</v>
      </c>
      <c r="B425" s="123">
        <f>+Détail!B425</f>
        <v>0</v>
      </c>
      <c r="C425" s="120">
        <f>+Détail!C425</f>
        <v>0</v>
      </c>
      <c r="D425" s="118">
        <f>+Détail!G425</f>
        <v>0</v>
      </c>
      <c r="E425" s="118">
        <f>+Détail!H425</f>
        <v>0</v>
      </c>
      <c r="F425" s="118">
        <f>+Détail!L425</f>
        <v>0</v>
      </c>
      <c r="G425" s="118">
        <f>+Détail!M425</f>
        <v>0</v>
      </c>
      <c r="H425" s="119">
        <f>+Détail!O425</f>
        <v>1590.9700000000005</v>
      </c>
    </row>
    <row r="426" spans="1:8" x14ac:dyDescent="0.2">
      <c r="A426" s="117">
        <f>+Détail!A426</f>
        <v>421</v>
      </c>
      <c r="B426" s="123">
        <f>+Détail!B426</f>
        <v>0</v>
      </c>
      <c r="C426" s="120">
        <f>+Détail!C426</f>
        <v>0</v>
      </c>
      <c r="D426" s="118">
        <f>+Détail!G426</f>
        <v>0</v>
      </c>
      <c r="E426" s="118">
        <f>+Détail!H426</f>
        <v>0</v>
      </c>
      <c r="F426" s="118">
        <f>+Détail!L426</f>
        <v>0</v>
      </c>
      <c r="G426" s="118">
        <f>+Détail!M426</f>
        <v>0</v>
      </c>
      <c r="H426" s="119">
        <f>+Détail!O426</f>
        <v>1590.9700000000005</v>
      </c>
    </row>
    <row r="427" spans="1:8" x14ac:dyDescent="0.2">
      <c r="A427" s="117">
        <f>+Détail!A427</f>
        <v>422</v>
      </c>
      <c r="B427" s="123">
        <f>+Détail!B427</f>
        <v>0</v>
      </c>
      <c r="C427" s="120">
        <f>+Détail!C427</f>
        <v>0</v>
      </c>
      <c r="D427" s="118">
        <f>+Détail!G427</f>
        <v>0</v>
      </c>
      <c r="E427" s="118">
        <f>+Détail!H427</f>
        <v>0</v>
      </c>
      <c r="F427" s="118">
        <f>+Détail!L427</f>
        <v>0</v>
      </c>
      <c r="G427" s="118">
        <f>+Détail!M427</f>
        <v>0</v>
      </c>
      <c r="H427" s="119">
        <f>+Détail!O427</f>
        <v>1590.9700000000005</v>
      </c>
    </row>
    <row r="428" spans="1:8" x14ac:dyDescent="0.2">
      <c r="A428" s="117">
        <f>+Détail!A428</f>
        <v>423</v>
      </c>
      <c r="B428" s="123">
        <f>+Détail!B428</f>
        <v>0</v>
      </c>
      <c r="C428" s="120">
        <f>+Détail!C428</f>
        <v>0</v>
      </c>
      <c r="D428" s="118">
        <f>+Détail!G428</f>
        <v>0</v>
      </c>
      <c r="E428" s="118">
        <f>+Détail!H428</f>
        <v>0</v>
      </c>
      <c r="F428" s="118">
        <f>+Détail!L428</f>
        <v>0</v>
      </c>
      <c r="G428" s="118">
        <f>+Détail!M428</f>
        <v>0</v>
      </c>
      <c r="H428" s="119">
        <f>+Détail!O428</f>
        <v>1590.9700000000005</v>
      </c>
    </row>
    <row r="429" spans="1:8" x14ac:dyDescent="0.2">
      <c r="A429" s="117">
        <f>+Détail!A429</f>
        <v>424</v>
      </c>
      <c r="B429" s="123">
        <f>+Détail!B429</f>
        <v>0</v>
      </c>
      <c r="C429" s="120">
        <f>+Détail!C429</f>
        <v>0</v>
      </c>
      <c r="D429" s="118">
        <f>+Détail!G429</f>
        <v>0</v>
      </c>
      <c r="E429" s="118">
        <f>+Détail!H429</f>
        <v>0</v>
      </c>
      <c r="F429" s="118">
        <f>+Détail!L429</f>
        <v>0</v>
      </c>
      <c r="G429" s="118">
        <f>+Détail!M429</f>
        <v>0</v>
      </c>
      <c r="H429" s="119">
        <f>+Détail!O429</f>
        <v>1590.9700000000005</v>
      </c>
    </row>
    <row r="430" spans="1:8" x14ac:dyDescent="0.2">
      <c r="A430" s="117">
        <f>+Détail!A430</f>
        <v>425</v>
      </c>
      <c r="B430" s="123">
        <f>+Détail!B430</f>
        <v>0</v>
      </c>
      <c r="C430" s="120">
        <f>+Détail!C430</f>
        <v>0</v>
      </c>
      <c r="D430" s="118">
        <f>+Détail!G430</f>
        <v>0</v>
      </c>
      <c r="E430" s="118">
        <f>+Détail!H430</f>
        <v>0</v>
      </c>
      <c r="F430" s="118">
        <f>+Détail!L430</f>
        <v>0</v>
      </c>
      <c r="G430" s="118">
        <f>+Détail!M430</f>
        <v>0</v>
      </c>
      <c r="H430" s="119">
        <f>+Détail!O430</f>
        <v>1590.9700000000005</v>
      </c>
    </row>
    <row r="431" spans="1:8" x14ac:dyDescent="0.2">
      <c r="A431" s="117">
        <f>+Détail!A431</f>
        <v>426</v>
      </c>
      <c r="B431" s="123">
        <f>+Détail!B431</f>
        <v>0</v>
      </c>
      <c r="C431" s="120">
        <f>+Détail!C431</f>
        <v>0</v>
      </c>
      <c r="D431" s="118">
        <f>+Détail!G431</f>
        <v>0</v>
      </c>
      <c r="E431" s="118">
        <f>+Détail!H431</f>
        <v>0</v>
      </c>
      <c r="F431" s="118">
        <f>+Détail!L431</f>
        <v>0</v>
      </c>
      <c r="G431" s="118">
        <f>+Détail!M431</f>
        <v>0</v>
      </c>
      <c r="H431" s="119">
        <f>+Détail!O431</f>
        <v>1590.9700000000005</v>
      </c>
    </row>
    <row r="432" spans="1:8" x14ac:dyDescent="0.2">
      <c r="A432" s="117">
        <f>+Détail!A432</f>
        <v>427</v>
      </c>
      <c r="B432" s="123">
        <f>+Détail!B432</f>
        <v>0</v>
      </c>
      <c r="C432" s="120">
        <f>+Détail!C432</f>
        <v>0</v>
      </c>
      <c r="D432" s="118">
        <f>+Détail!G432</f>
        <v>0</v>
      </c>
      <c r="E432" s="118">
        <f>+Détail!H432</f>
        <v>0</v>
      </c>
      <c r="F432" s="118">
        <f>+Détail!L432</f>
        <v>0</v>
      </c>
      <c r="G432" s="118">
        <f>+Détail!M432</f>
        <v>0</v>
      </c>
      <c r="H432" s="119">
        <f>+Détail!O432</f>
        <v>1590.9700000000005</v>
      </c>
    </row>
    <row r="433" spans="1:8" x14ac:dyDescent="0.2">
      <c r="A433" s="117">
        <f>+Détail!A433</f>
        <v>428</v>
      </c>
      <c r="B433" s="123">
        <f>+Détail!B433</f>
        <v>0</v>
      </c>
      <c r="C433" s="120">
        <f>+Détail!C433</f>
        <v>0</v>
      </c>
      <c r="D433" s="118">
        <f>+Détail!G433</f>
        <v>0</v>
      </c>
      <c r="E433" s="118">
        <f>+Détail!H433</f>
        <v>0</v>
      </c>
      <c r="F433" s="118">
        <f>+Détail!L433</f>
        <v>0</v>
      </c>
      <c r="G433" s="118">
        <f>+Détail!M433</f>
        <v>0</v>
      </c>
      <c r="H433" s="119">
        <f>+Détail!O433</f>
        <v>1590.9700000000005</v>
      </c>
    </row>
    <row r="434" spans="1:8" x14ac:dyDescent="0.2">
      <c r="A434" s="117">
        <f>+Détail!A434</f>
        <v>429</v>
      </c>
      <c r="B434" s="123">
        <f>+Détail!B434</f>
        <v>0</v>
      </c>
      <c r="C434" s="120">
        <f>+Détail!C434</f>
        <v>0</v>
      </c>
      <c r="D434" s="118">
        <f>+Détail!G434</f>
        <v>0</v>
      </c>
      <c r="E434" s="118">
        <f>+Détail!H434</f>
        <v>0</v>
      </c>
      <c r="F434" s="118">
        <f>+Détail!L434</f>
        <v>0</v>
      </c>
      <c r="G434" s="118">
        <f>+Détail!M434</f>
        <v>0</v>
      </c>
      <c r="H434" s="119">
        <f>+Détail!O434</f>
        <v>1590.9700000000005</v>
      </c>
    </row>
    <row r="435" spans="1:8" x14ac:dyDescent="0.2">
      <c r="A435" s="117">
        <f>+Détail!A435</f>
        <v>430</v>
      </c>
      <c r="B435" s="123">
        <f>+Détail!B435</f>
        <v>0</v>
      </c>
      <c r="C435" s="120">
        <f>+Détail!C435</f>
        <v>0</v>
      </c>
      <c r="D435" s="118">
        <f>+Détail!G435</f>
        <v>0</v>
      </c>
      <c r="E435" s="118">
        <f>+Détail!H435</f>
        <v>0</v>
      </c>
      <c r="F435" s="118">
        <f>+Détail!L435</f>
        <v>0</v>
      </c>
      <c r="G435" s="118">
        <f>+Détail!M435</f>
        <v>0</v>
      </c>
      <c r="H435" s="119">
        <f>+Détail!O435</f>
        <v>1590.9700000000005</v>
      </c>
    </row>
    <row r="436" spans="1:8" x14ac:dyDescent="0.2">
      <c r="A436" s="117">
        <f>+Détail!A436</f>
        <v>431</v>
      </c>
      <c r="B436" s="123">
        <f>+Détail!B436</f>
        <v>0</v>
      </c>
      <c r="C436" s="120">
        <f>+Détail!C436</f>
        <v>0</v>
      </c>
      <c r="D436" s="118">
        <f>+Détail!G436</f>
        <v>0</v>
      </c>
      <c r="E436" s="118">
        <f>+Détail!H436</f>
        <v>0</v>
      </c>
      <c r="F436" s="118">
        <f>+Détail!L436</f>
        <v>0</v>
      </c>
      <c r="G436" s="118">
        <f>+Détail!M436</f>
        <v>0</v>
      </c>
      <c r="H436" s="119">
        <f>+Détail!O436</f>
        <v>1590.9700000000005</v>
      </c>
    </row>
    <row r="437" spans="1:8" x14ac:dyDescent="0.2">
      <c r="A437" s="117">
        <f>+Détail!A437</f>
        <v>432</v>
      </c>
      <c r="B437" s="123">
        <f>+Détail!B437</f>
        <v>0</v>
      </c>
      <c r="C437" s="120">
        <f>+Détail!C437</f>
        <v>0</v>
      </c>
      <c r="D437" s="118">
        <f>+Détail!G437</f>
        <v>0</v>
      </c>
      <c r="E437" s="118">
        <f>+Détail!H437</f>
        <v>0</v>
      </c>
      <c r="F437" s="118">
        <f>+Détail!L437</f>
        <v>0</v>
      </c>
      <c r="G437" s="118">
        <f>+Détail!M437</f>
        <v>0</v>
      </c>
      <c r="H437" s="119">
        <f>+Détail!O437</f>
        <v>1590.9700000000005</v>
      </c>
    </row>
    <row r="438" spans="1:8" x14ac:dyDescent="0.2">
      <c r="A438" s="117">
        <f>+Détail!A438</f>
        <v>433</v>
      </c>
      <c r="B438" s="123">
        <f>+Détail!B438</f>
        <v>0</v>
      </c>
      <c r="C438" s="120">
        <f>+Détail!C438</f>
        <v>0</v>
      </c>
      <c r="D438" s="118">
        <f>+Détail!G438</f>
        <v>0</v>
      </c>
      <c r="E438" s="118">
        <f>+Détail!H438</f>
        <v>0</v>
      </c>
      <c r="F438" s="118">
        <f>+Détail!L438</f>
        <v>0</v>
      </c>
      <c r="G438" s="118">
        <f>+Détail!M438</f>
        <v>0</v>
      </c>
      <c r="H438" s="119">
        <f>+Détail!O438</f>
        <v>1590.9700000000005</v>
      </c>
    </row>
    <row r="439" spans="1:8" x14ac:dyDescent="0.2">
      <c r="A439" s="117">
        <f>+Détail!A439</f>
        <v>434</v>
      </c>
      <c r="B439" s="123">
        <f>+Détail!B439</f>
        <v>0</v>
      </c>
      <c r="C439" s="120">
        <f>+Détail!C439</f>
        <v>0</v>
      </c>
      <c r="D439" s="118">
        <f>+Détail!G439</f>
        <v>0</v>
      </c>
      <c r="E439" s="118">
        <f>+Détail!H439</f>
        <v>0</v>
      </c>
      <c r="F439" s="118">
        <f>+Détail!L439</f>
        <v>0</v>
      </c>
      <c r="G439" s="118">
        <f>+Détail!M439</f>
        <v>0</v>
      </c>
      <c r="H439" s="119">
        <f>+Détail!O439</f>
        <v>1590.9700000000005</v>
      </c>
    </row>
    <row r="440" spans="1:8" x14ac:dyDescent="0.2">
      <c r="A440" s="117">
        <f>+Détail!A440</f>
        <v>435</v>
      </c>
      <c r="B440" s="123">
        <f>+Détail!B440</f>
        <v>0</v>
      </c>
      <c r="C440" s="120">
        <f>+Détail!C440</f>
        <v>0</v>
      </c>
      <c r="D440" s="118">
        <f>+Détail!G440</f>
        <v>0</v>
      </c>
      <c r="E440" s="118">
        <f>+Détail!H440</f>
        <v>0</v>
      </c>
      <c r="F440" s="118">
        <f>+Détail!L440</f>
        <v>0</v>
      </c>
      <c r="G440" s="118">
        <f>+Détail!M440</f>
        <v>0</v>
      </c>
      <c r="H440" s="119">
        <f>+Détail!O440</f>
        <v>1590.9700000000005</v>
      </c>
    </row>
    <row r="441" spans="1:8" x14ac:dyDescent="0.2">
      <c r="A441" s="117">
        <f>+Détail!A441</f>
        <v>436</v>
      </c>
      <c r="B441" s="123">
        <f>+Détail!B441</f>
        <v>0</v>
      </c>
      <c r="C441" s="120">
        <f>+Détail!C441</f>
        <v>0</v>
      </c>
      <c r="D441" s="118">
        <f>+Détail!G441</f>
        <v>0</v>
      </c>
      <c r="E441" s="118">
        <f>+Détail!H441</f>
        <v>0</v>
      </c>
      <c r="F441" s="118">
        <f>+Détail!L441</f>
        <v>0</v>
      </c>
      <c r="G441" s="118">
        <f>+Détail!M441</f>
        <v>0</v>
      </c>
      <c r="H441" s="119">
        <f>+Détail!O441</f>
        <v>1590.9700000000005</v>
      </c>
    </row>
    <row r="442" spans="1:8" x14ac:dyDescent="0.2">
      <c r="A442" s="117">
        <f>+Détail!A442</f>
        <v>437</v>
      </c>
      <c r="B442" s="123">
        <f>+Détail!B442</f>
        <v>0</v>
      </c>
      <c r="C442" s="120">
        <f>+Détail!C442</f>
        <v>0</v>
      </c>
      <c r="D442" s="118">
        <f>+Détail!G442</f>
        <v>0</v>
      </c>
      <c r="E442" s="118">
        <f>+Détail!H442</f>
        <v>0</v>
      </c>
      <c r="F442" s="118">
        <f>+Détail!L442</f>
        <v>0</v>
      </c>
      <c r="G442" s="118">
        <f>+Détail!M442</f>
        <v>0</v>
      </c>
      <c r="H442" s="119">
        <f>+Détail!O442</f>
        <v>1590.9700000000005</v>
      </c>
    </row>
    <row r="443" spans="1:8" x14ac:dyDescent="0.2">
      <c r="A443" s="117">
        <f>+Détail!A443</f>
        <v>438</v>
      </c>
      <c r="B443" s="123">
        <f>+Détail!B443</f>
        <v>0</v>
      </c>
      <c r="C443" s="120">
        <f>+Détail!C443</f>
        <v>0</v>
      </c>
      <c r="D443" s="118">
        <f>+Détail!G443</f>
        <v>0</v>
      </c>
      <c r="E443" s="118">
        <f>+Détail!H443</f>
        <v>0</v>
      </c>
      <c r="F443" s="118">
        <f>+Détail!L443</f>
        <v>0</v>
      </c>
      <c r="G443" s="118">
        <f>+Détail!M443</f>
        <v>0</v>
      </c>
      <c r="H443" s="119">
        <f>+Détail!O443</f>
        <v>1590.9700000000005</v>
      </c>
    </row>
    <row r="444" spans="1:8" x14ac:dyDescent="0.2">
      <c r="A444" s="117">
        <f>+Détail!A444</f>
        <v>439</v>
      </c>
      <c r="B444" s="123">
        <f>+Détail!B444</f>
        <v>0</v>
      </c>
      <c r="C444" s="120">
        <f>+Détail!C444</f>
        <v>0</v>
      </c>
      <c r="D444" s="118">
        <f>+Détail!G444</f>
        <v>0</v>
      </c>
      <c r="E444" s="118">
        <f>+Détail!H444</f>
        <v>0</v>
      </c>
      <c r="F444" s="118">
        <f>+Détail!L444</f>
        <v>0</v>
      </c>
      <c r="G444" s="118">
        <f>+Détail!M444</f>
        <v>0</v>
      </c>
      <c r="H444" s="119">
        <f>+Détail!O444</f>
        <v>1590.9700000000005</v>
      </c>
    </row>
    <row r="445" spans="1:8" x14ac:dyDescent="0.2">
      <c r="A445" s="117">
        <f>+Détail!A445</f>
        <v>440</v>
      </c>
      <c r="B445" s="123">
        <f>+Détail!B445</f>
        <v>0</v>
      </c>
      <c r="C445" s="120">
        <f>+Détail!C445</f>
        <v>0</v>
      </c>
      <c r="D445" s="118">
        <f>+Détail!G445</f>
        <v>0</v>
      </c>
      <c r="E445" s="118">
        <f>+Détail!H445</f>
        <v>0</v>
      </c>
      <c r="F445" s="118">
        <f>+Détail!L445</f>
        <v>0</v>
      </c>
      <c r="G445" s="118">
        <f>+Détail!M445</f>
        <v>0</v>
      </c>
      <c r="H445" s="119">
        <f>+Détail!O445</f>
        <v>1590.9700000000005</v>
      </c>
    </row>
    <row r="446" spans="1:8" x14ac:dyDescent="0.2">
      <c r="A446" s="117">
        <f>+Détail!A446</f>
        <v>441</v>
      </c>
      <c r="B446" s="123">
        <f>+Détail!B446</f>
        <v>0</v>
      </c>
      <c r="C446" s="120">
        <f>+Détail!C446</f>
        <v>0</v>
      </c>
      <c r="D446" s="118">
        <f>+Détail!G446</f>
        <v>0</v>
      </c>
      <c r="E446" s="118">
        <f>+Détail!H446</f>
        <v>0</v>
      </c>
      <c r="F446" s="118">
        <f>+Détail!L446</f>
        <v>0</v>
      </c>
      <c r="G446" s="118">
        <f>+Détail!M446</f>
        <v>0</v>
      </c>
      <c r="H446" s="119">
        <f>+Détail!O446</f>
        <v>1590.9700000000005</v>
      </c>
    </row>
    <row r="447" spans="1:8" x14ac:dyDescent="0.2">
      <c r="A447" s="117">
        <f>+Détail!A447</f>
        <v>442</v>
      </c>
      <c r="B447" s="123">
        <f>+Détail!B447</f>
        <v>0</v>
      </c>
      <c r="C447" s="120">
        <f>+Détail!C447</f>
        <v>0</v>
      </c>
      <c r="D447" s="118">
        <f>+Détail!G447</f>
        <v>0</v>
      </c>
      <c r="E447" s="118">
        <f>+Détail!H447</f>
        <v>0</v>
      </c>
      <c r="F447" s="118">
        <f>+Détail!L447</f>
        <v>0</v>
      </c>
      <c r="G447" s="118">
        <f>+Détail!M447</f>
        <v>0</v>
      </c>
      <c r="H447" s="119">
        <f>+Détail!O447</f>
        <v>1590.9700000000005</v>
      </c>
    </row>
    <row r="448" spans="1:8" x14ac:dyDescent="0.2">
      <c r="A448" s="117">
        <f>+Détail!A448</f>
        <v>443</v>
      </c>
      <c r="B448" s="123">
        <f>+Détail!B448</f>
        <v>0</v>
      </c>
      <c r="C448" s="120">
        <f>+Détail!C448</f>
        <v>0</v>
      </c>
      <c r="D448" s="118">
        <f>+Détail!G448</f>
        <v>0</v>
      </c>
      <c r="E448" s="118">
        <f>+Détail!H448</f>
        <v>0</v>
      </c>
      <c r="F448" s="118">
        <f>+Détail!L448</f>
        <v>0</v>
      </c>
      <c r="G448" s="118">
        <f>+Détail!M448</f>
        <v>0</v>
      </c>
      <c r="H448" s="119">
        <f>+Détail!O448</f>
        <v>1590.9700000000005</v>
      </c>
    </row>
    <row r="449" spans="1:8" x14ac:dyDescent="0.2">
      <c r="A449" s="117">
        <f>+Détail!A449</f>
        <v>444</v>
      </c>
      <c r="B449" s="123">
        <f>+Détail!B449</f>
        <v>0</v>
      </c>
      <c r="C449" s="120">
        <f>+Détail!C449</f>
        <v>0</v>
      </c>
      <c r="D449" s="118">
        <f>+Détail!G449</f>
        <v>0</v>
      </c>
      <c r="E449" s="118">
        <f>+Détail!H449</f>
        <v>0</v>
      </c>
      <c r="F449" s="118">
        <f>+Détail!L449</f>
        <v>0</v>
      </c>
      <c r="G449" s="118">
        <f>+Détail!M449</f>
        <v>0</v>
      </c>
      <c r="H449" s="119">
        <f>+Détail!O449</f>
        <v>1590.9700000000005</v>
      </c>
    </row>
    <row r="450" spans="1:8" x14ac:dyDescent="0.2">
      <c r="A450" s="117">
        <f>+Détail!A450</f>
        <v>445</v>
      </c>
      <c r="B450" s="123">
        <f>+Détail!B450</f>
        <v>0</v>
      </c>
      <c r="C450" s="120">
        <f>+Détail!C450</f>
        <v>0</v>
      </c>
      <c r="D450" s="118">
        <f>+Détail!G450</f>
        <v>0</v>
      </c>
      <c r="E450" s="118">
        <f>+Détail!H450</f>
        <v>0</v>
      </c>
      <c r="F450" s="118">
        <f>+Détail!L450</f>
        <v>0</v>
      </c>
      <c r="G450" s="118">
        <f>+Détail!M450</f>
        <v>0</v>
      </c>
      <c r="H450" s="119">
        <f>+Détail!O450</f>
        <v>1590.9700000000005</v>
      </c>
    </row>
    <row r="451" spans="1:8" x14ac:dyDescent="0.2">
      <c r="A451" s="117">
        <f>+Détail!A451</f>
        <v>446</v>
      </c>
      <c r="B451" s="123">
        <f>+Détail!B451</f>
        <v>0</v>
      </c>
      <c r="C451" s="120">
        <f>+Détail!C451</f>
        <v>0</v>
      </c>
      <c r="D451" s="118">
        <f>+Détail!G451</f>
        <v>0</v>
      </c>
      <c r="E451" s="118">
        <f>+Détail!H451</f>
        <v>0</v>
      </c>
      <c r="F451" s="118">
        <f>+Détail!L451</f>
        <v>0</v>
      </c>
      <c r="G451" s="118">
        <f>+Détail!M451</f>
        <v>0</v>
      </c>
      <c r="H451" s="119">
        <f>+Détail!O451</f>
        <v>1590.9700000000005</v>
      </c>
    </row>
    <row r="452" spans="1:8" x14ac:dyDescent="0.2">
      <c r="A452" s="117">
        <f>+Détail!A452</f>
        <v>447</v>
      </c>
      <c r="B452" s="123">
        <f>+Détail!B452</f>
        <v>0</v>
      </c>
      <c r="C452" s="120">
        <f>+Détail!C452</f>
        <v>0</v>
      </c>
      <c r="D452" s="118">
        <f>+Détail!G452</f>
        <v>0</v>
      </c>
      <c r="E452" s="118">
        <f>+Détail!H452</f>
        <v>0</v>
      </c>
      <c r="F452" s="118">
        <f>+Détail!L452</f>
        <v>0</v>
      </c>
      <c r="G452" s="118">
        <f>+Détail!M452</f>
        <v>0</v>
      </c>
      <c r="H452" s="119">
        <f>+Détail!O452</f>
        <v>1590.9700000000005</v>
      </c>
    </row>
    <row r="453" spans="1:8" x14ac:dyDescent="0.2">
      <c r="A453" s="117">
        <f>+Détail!A453</f>
        <v>448</v>
      </c>
      <c r="B453" s="123">
        <f>+Détail!B453</f>
        <v>0</v>
      </c>
      <c r="C453" s="120">
        <f>+Détail!C453</f>
        <v>0</v>
      </c>
      <c r="D453" s="118">
        <f>+Détail!G453</f>
        <v>0</v>
      </c>
      <c r="E453" s="118">
        <f>+Détail!H453</f>
        <v>0</v>
      </c>
      <c r="F453" s="118">
        <f>+Détail!L453</f>
        <v>0</v>
      </c>
      <c r="G453" s="118">
        <f>+Détail!M453</f>
        <v>0</v>
      </c>
      <c r="H453" s="119">
        <f>+Détail!O453</f>
        <v>1590.9700000000005</v>
      </c>
    </row>
    <row r="454" spans="1:8" x14ac:dyDescent="0.2">
      <c r="A454" s="117">
        <f>+Détail!A454</f>
        <v>449</v>
      </c>
      <c r="B454" s="123">
        <f>+Détail!B454</f>
        <v>0</v>
      </c>
      <c r="C454" s="120">
        <f>+Détail!C454</f>
        <v>0</v>
      </c>
      <c r="D454" s="118">
        <f>+Détail!G454</f>
        <v>0</v>
      </c>
      <c r="E454" s="118">
        <f>+Détail!H454</f>
        <v>0</v>
      </c>
      <c r="F454" s="118">
        <f>+Détail!L454</f>
        <v>0</v>
      </c>
      <c r="G454" s="118">
        <f>+Détail!M454</f>
        <v>0</v>
      </c>
      <c r="H454" s="119">
        <f>+Détail!O454</f>
        <v>1590.9700000000005</v>
      </c>
    </row>
    <row r="455" spans="1:8" x14ac:dyDescent="0.2">
      <c r="A455" s="117">
        <f>+Détail!A455</f>
        <v>450</v>
      </c>
      <c r="B455" s="123">
        <f>+Détail!B455</f>
        <v>0</v>
      </c>
      <c r="C455" s="120">
        <f>+Détail!C455</f>
        <v>0</v>
      </c>
      <c r="D455" s="118">
        <f>+Détail!G455</f>
        <v>0</v>
      </c>
      <c r="E455" s="118">
        <f>+Détail!H455</f>
        <v>0</v>
      </c>
      <c r="F455" s="118">
        <f>+Détail!L455</f>
        <v>0</v>
      </c>
      <c r="G455" s="118">
        <f>+Détail!M455</f>
        <v>0</v>
      </c>
      <c r="H455" s="119">
        <f>+Détail!O455</f>
        <v>1590.9700000000005</v>
      </c>
    </row>
    <row r="456" spans="1:8" x14ac:dyDescent="0.2">
      <c r="A456" s="117">
        <f>+Détail!A456</f>
        <v>451</v>
      </c>
      <c r="B456" s="123">
        <f>+Détail!B456</f>
        <v>0</v>
      </c>
      <c r="C456" s="120">
        <f>+Détail!C456</f>
        <v>0</v>
      </c>
      <c r="D456" s="118">
        <f>+Détail!G456</f>
        <v>0</v>
      </c>
      <c r="E456" s="118">
        <f>+Détail!H456</f>
        <v>0</v>
      </c>
      <c r="F456" s="118">
        <f>+Détail!L456</f>
        <v>0</v>
      </c>
      <c r="G456" s="118">
        <f>+Détail!M456</f>
        <v>0</v>
      </c>
      <c r="H456" s="119">
        <f>+Détail!O456</f>
        <v>1590.9700000000005</v>
      </c>
    </row>
    <row r="457" spans="1:8" x14ac:dyDescent="0.2">
      <c r="A457" s="117">
        <f>+Détail!A457</f>
        <v>452</v>
      </c>
      <c r="B457" s="123">
        <f>+Détail!B457</f>
        <v>0</v>
      </c>
      <c r="C457" s="120">
        <f>+Détail!C457</f>
        <v>0</v>
      </c>
      <c r="D457" s="118">
        <f>+Détail!G457</f>
        <v>0</v>
      </c>
      <c r="E457" s="118">
        <f>+Détail!H457</f>
        <v>0</v>
      </c>
      <c r="F457" s="118">
        <f>+Détail!L457</f>
        <v>0</v>
      </c>
      <c r="G457" s="118">
        <f>+Détail!M457</f>
        <v>0</v>
      </c>
      <c r="H457" s="119">
        <f>+Détail!O457</f>
        <v>1590.9700000000005</v>
      </c>
    </row>
    <row r="458" spans="1:8" x14ac:dyDescent="0.2">
      <c r="A458" s="117">
        <f>+Détail!A458</f>
        <v>453</v>
      </c>
      <c r="B458" s="123">
        <f>+Détail!B458</f>
        <v>0</v>
      </c>
      <c r="C458" s="120">
        <f>+Détail!C458</f>
        <v>0</v>
      </c>
      <c r="D458" s="118">
        <f>+Détail!G458</f>
        <v>0</v>
      </c>
      <c r="E458" s="118">
        <f>+Détail!H458</f>
        <v>0</v>
      </c>
      <c r="F458" s="118">
        <f>+Détail!L458</f>
        <v>0</v>
      </c>
      <c r="G458" s="118">
        <f>+Détail!M458</f>
        <v>0</v>
      </c>
      <c r="H458" s="119">
        <f>+Détail!O458</f>
        <v>1590.9700000000005</v>
      </c>
    </row>
    <row r="459" spans="1:8" x14ac:dyDescent="0.2">
      <c r="A459" s="117">
        <f>+Détail!A459</f>
        <v>454</v>
      </c>
      <c r="B459" s="123">
        <f>+Détail!B459</f>
        <v>0</v>
      </c>
      <c r="C459" s="120">
        <f>+Détail!C459</f>
        <v>0</v>
      </c>
      <c r="D459" s="118">
        <f>+Détail!G459</f>
        <v>0</v>
      </c>
      <c r="E459" s="118">
        <f>+Détail!H459</f>
        <v>0</v>
      </c>
      <c r="F459" s="118">
        <f>+Détail!L459</f>
        <v>0</v>
      </c>
      <c r="G459" s="118">
        <f>+Détail!M459</f>
        <v>0</v>
      </c>
      <c r="H459" s="119">
        <f>+Détail!O459</f>
        <v>1590.9700000000005</v>
      </c>
    </row>
    <row r="460" spans="1:8" x14ac:dyDescent="0.2">
      <c r="A460" s="117">
        <f>+Détail!A460</f>
        <v>455</v>
      </c>
      <c r="B460" s="123">
        <f>+Détail!B460</f>
        <v>0</v>
      </c>
      <c r="C460" s="120">
        <f>+Détail!C460</f>
        <v>0</v>
      </c>
      <c r="D460" s="118">
        <f>+Détail!G460</f>
        <v>0</v>
      </c>
      <c r="E460" s="118">
        <f>+Détail!H460</f>
        <v>0</v>
      </c>
      <c r="F460" s="118">
        <f>+Détail!L460</f>
        <v>0</v>
      </c>
      <c r="G460" s="118">
        <f>+Détail!M460</f>
        <v>0</v>
      </c>
      <c r="H460" s="119">
        <f>+Détail!O460</f>
        <v>1590.9700000000005</v>
      </c>
    </row>
    <row r="461" spans="1:8" x14ac:dyDescent="0.2">
      <c r="A461" s="117">
        <f>+Détail!A461</f>
        <v>456</v>
      </c>
      <c r="B461" s="123">
        <f>+Détail!B461</f>
        <v>0</v>
      </c>
      <c r="C461" s="120">
        <f>+Détail!C461</f>
        <v>0</v>
      </c>
      <c r="D461" s="118">
        <f>+Détail!G461</f>
        <v>0</v>
      </c>
      <c r="E461" s="118">
        <f>+Détail!H461</f>
        <v>0</v>
      </c>
      <c r="F461" s="118">
        <f>+Détail!L461</f>
        <v>0</v>
      </c>
      <c r="G461" s="118">
        <f>+Détail!M461</f>
        <v>0</v>
      </c>
      <c r="H461" s="119">
        <f>+Détail!O461</f>
        <v>1590.9700000000005</v>
      </c>
    </row>
    <row r="462" spans="1:8" x14ac:dyDescent="0.2">
      <c r="A462" s="117">
        <f>+Détail!A462</f>
        <v>457</v>
      </c>
      <c r="B462" s="123">
        <f>+Détail!B462</f>
        <v>0</v>
      </c>
      <c r="C462" s="120">
        <f>+Détail!C462</f>
        <v>0</v>
      </c>
      <c r="D462" s="118">
        <f>+Détail!G462</f>
        <v>0</v>
      </c>
      <c r="E462" s="118">
        <f>+Détail!H462</f>
        <v>0</v>
      </c>
      <c r="F462" s="118">
        <f>+Détail!L462</f>
        <v>0</v>
      </c>
      <c r="G462" s="118">
        <f>+Détail!M462</f>
        <v>0</v>
      </c>
      <c r="H462" s="119">
        <f>+Détail!O462</f>
        <v>1590.9700000000005</v>
      </c>
    </row>
    <row r="463" spans="1:8" x14ac:dyDescent="0.2">
      <c r="A463" s="117">
        <f>+Détail!A463</f>
        <v>458</v>
      </c>
      <c r="B463" s="123">
        <f>+Détail!B463</f>
        <v>0</v>
      </c>
      <c r="C463" s="120">
        <f>+Détail!C463</f>
        <v>0</v>
      </c>
      <c r="D463" s="118">
        <f>+Détail!G463</f>
        <v>0</v>
      </c>
      <c r="E463" s="118">
        <f>+Détail!H463</f>
        <v>0</v>
      </c>
      <c r="F463" s="118">
        <f>+Détail!L463</f>
        <v>0</v>
      </c>
      <c r="G463" s="118">
        <f>+Détail!M463</f>
        <v>0</v>
      </c>
      <c r="H463" s="119">
        <f>+Détail!O463</f>
        <v>1590.9700000000005</v>
      </c>
    </row>
    <row r="464" spans="1:8" x14ac:dyDescent="0.2">
      <c r="A464" s="117">
        <f>+Détail!A464</f>
        <v>459</v>
      </c>
      <c r="B464" s="123">
        <f>+Détail!B464</f>
        <v>0</v>
      </c>
      <c r="C464" s="120">
        <f>+Détail!C464</f>
        <v>0</v>
      </c>
      <c r="D464" s="118">
        <f>+Détail!G464</f>
        <v>0</v>
      </c>
      <c r="E464" s="118">
        <f>+Détail!H464</f>
        <v>0</v>
      </c>
      <c r="F464" s="118">
        <f>+Détail!L464</f>
        <v>0</v>
      </c>
      <c r="G464" s="118">
        <f>+Détail!M464</f>
        <v>0</v>
      </c>
      <c r="H464" s="119">
        <f>+Détail!O464</f>
        <v>1590.9700000000005</v>
      </c>
    </row>
    <row r="465" spans="1:8" x14ac:dyDescent="0.2">
      <c r="A465" s="117">
        <f>+Détail!A465</f>
        <v>460</v>
      </c>
      <c r="B465" s="123">
        <f>+Détail!B465</f>
        <v>0</v>
      </c>
      <c r="C465" s="120">
        <f>+Détail!C465</f>
        <v>0</v>
      </c>
      <c r="D465" s="118">
        <f>+Détail!G465</f>
        <v>0</v>
      </c>
      <c r="E465" s="118">
        <f>+Détail!H465</f>
        <v>0</v>
      </c>
      <c r="F465" s="118">
        <f>+Détail!L465</f>
        <v>0</v>
      </c>
      <c r="G465" s="118">
        <f>+Détail!M465</f>
        <v>0</v>
      </c>
      <c r="H465" s="119">
        <f>+Détail!O465</f>
        <v>1590.9700000000005</v>
      </c>
    </row>
    <row r="466" spans="1:8" x14ac:dyDescent="0.2">
      <c r="A466" s="117">
        <f>+Détail!A466</f>
        <v>461</v>
      </c>
      <c r="B466" s="123">
        <f>+Détail!B466</f>
        <v>0</v>
      </c>
      <c r="C466" s="120">
        <f>+Détail!C466</f>
        <v>0</v>
      </c>
      <c r="D466" s="118">
        <f>+Détail!G466</f>
        <v>0</v>
      </c>
      <c r="E466" s="118">
        <f>+Détail!H466</f>
        <v>0</v>
      </c>
      <c r="F466" s="118">
        <f>+Détail!L466</f>
        <v>0</v>
      </c>
      <c r="G466" s="118">
        <f>+Détail!M466</f>
        <v>0</v>
      </c>
      <c r="H466" s="119">
        <f>+Détail!O466</f>
        <v>1590.9700000000005</v>
      </c>
    </row>
    <row r="467" spans="1:8" x14ac:dyDescent="0.2">
      <c r="A467" s="117">
        <f>+Détail!A467</f>
        <v>462</v>
      </c>
      <c r="B467" s="123">
        <f>+Détail!B467</f>
        <v>0</v>
      </c>
      <c r="C467" s="120">
        <f>+Détail!C467</f>
        <v>0</v>
      </c>
      <c r="D467" s="118">
        <f>+Détail!G467</f>
        <v>0</v>
      </c>
      <c r="E467" s="118">
        <f>+Détail!H467</f>
        <v>0</v>
      </c>
      <c r="F467" s="118">
        <f>+Détail!L467</f>
        <v>0</v>
      </c>
      <c r="G467" s="118">
        <f>+Détail!M467</f>
        <v>0</v>
      </c>
      <c r="H467" s="119">
        <f>+Détail!O467</f>
        <v>1590.9700000000005</v>
      </c>
    </row>
    <row r="468" spans="1:8" x14ac:dyDescent="0.2">
      <c r="A468" s="117">
        <f>+Détail!A468</f>
        <v>463</v>
      </c>
      <c r="B468" s="123">
        <f>+Détail!B468</f>
        <v>0</v>
      </c>
      <c r="C468" s="120">
        <f>+Détail!C468</f>
        <v>0</v>
      </c>
      <c r="D468" s="118">
        <f>+Détail!G468</f>
        <v>0</v>
      </c>
      <c r="E468" s="118">
        <f>+Détail!H468</f>
        <v>0</v>
      </c>
      <c r="F468" s="118">
        <f>+Détail!L468</f>
        <v>0</v>
      </c>
      <c r="G468" s="118">
        <f>+Détail!M468</f>
        <v>0</v>
      </c>
      <c r="H468" s="119">
        <f>+Détail!O468</f>
        <v>1590.9700000000005</v>
      </c>
    </row>
    <row r="469" spans="1:8" x14ac:dyDescent="0.2">
      <c r="A469" s="117">
        <f>+Détail!A469</f>
        <v>464</v>
      </c>
      <c r="B469" s="123">
        <f>+Détail!B469</f>
        <v>0</v>
      </c>
      <c r="C469" s="120">
        <f>+Détail!C469</f>
        <v>0</v>
      </c>
      <c r="D469" s="118">
        <f>+Détail!G469</f>
        <v>0</v>
      </c>
      <c r="E469" s="118">
        <f>+Détail!H469</f>
        <v>0</v>
      </c>
      <c r="F469" s="118">
        <f>+Détail!L469</f>
        <v>0</v>
      </c>
      <c r="G469" s="118">
        <f>+Détail!M469</f>
        <v>0</v>
      </c>
      <c r="H469" s="119">
        <f>+Détail!O469</f>
        <v>1590.9700000000005</v>
      </c>
    </row>
    <row r="470" spans="1:8" x14ac:dyDescent="0.2">
      <c r="A470" s="117">
        <f>+Détail!A470</f>
        <v>465</v>
      </c>
      <c r="B470" s="123">
        <f>+Détail!B470</f>
        <v>0</v>
      </c>
      <c r="C470" s="120">
        <f>+Détail!C470</f>
        <v>0</v>
      </c>
      <c r="D470" s="118">
        <f>+Détail!G470</f>
        <v>0</v>
      </c>
      <c r="E470" s="118">
        <f>+Détail!H470</f>
        <v>0</v>
      </c>
      <c r="F470" s="118">
        <f>+Détail!L470</f>
        <v>0</v>
      </c>
      <c r="G470" s="118">
        <f>+Détail!M470</f>
        <v>0</v>
      </c>
      <c r="H470" s="119">
        <f>+Détail!O470</f>
        <v>1590.9700000000005</v>
      </c>
    </row>
    <row r="471" spans="1:8" x14ac:dyDescent="0.2">
      <c r="A471" s="117">
        <f>+Détail!A471</f>
        <v>466</v>
      </c>
      <c r="B471" s="123">
        <f>+Détail!B471</f>
        <v>0</v>
      </c>
      <c r="C471" s="120">
        <f>+Détail!C471</f>
        <v>0</v>
      </c>
      <c r="D471" s="118">
        <f>+Détail!G471</f>
        <v>0</v>
      </c>
      <c r="E471" s="118">
        <f>+Détail!H471</f>
        <v>0</v>
      </c>
      <c r="F471" s="118">
        <f>+Détail!L471</f>
        <v>0</v>
      </c>
      <c r="G471" s="118">
        <f>+Détail!M471</f>
        <v>0</v>
      </c>
      <c r="H471" s="119">
        <f>+Détail!O471</f>
        <v>1590.9700000000005</v>
      </c>
    </row>
    <row r="472" spans="1:8" x14ac:dyDescent="0.2">
      <c r="A472" s="117">
        <f>+Détail!A472</f>
        <v>467</v>
      </c>
      <c r="B472" s="123">
        <f>+Détail!B472</f>
        <v>0</v>
      </c>
      <c r="C472" s="120">
        <f>+Détail!C472</f>
        <v>0</v>
      </c>
      <c r="D472" s="118">
        <f>+Détail!G472</f>
        <v>0</v>
      </c>
      <c r="E472" s="118">
        <f>+Détail!H472</f>
        <v>0</v>
      </c>
      <c r="F472" s="118">
        <f>+Détail!L472</f>
        <v>0</v>
      </c>
      <c r="G472" s="118">
        <f>+Détail!M472</f>
        <v>0</v>
      </c>
      <c r="H472" s="119">
        <f>+Détail!O472</f>
        <v>1590.9700000000005</v>
      </c>
    </row>
    <row r="473" spans="1:8" x14ac:dyDescent="0.2">
      <c r="A473" s="117">
        <f>+Détail!A473</f>
        <v>468</v>
      </c>
      <c r="B473" s="123">
        <f>+Détail!B473</f>
        <v>0</v>
      </c>
      <c r="C473" s="120">
        <f>+Détail!C473</f>
        <v>0</v>
      </c>
      <c r="D473" s="118">
        <f>+Détail!G473</f>
        <v>0</v>
      </c>
      <c r="E473" s="118">
        <f>+Détail!H473</f>
        <v>0</v>
      </c>
      <c r="F473" s="118">
        <f>+Détail!L473</f>
        <v>0</v>
      </c>
      <c r="G473" s="118">
        <f>+Détail!M473</f>
        <v>0</v>
      </c>
      <c r="H473" s="119">
        <f>+Détail!O473</f>
        <v>1590.9700000000005</v>
      </c>
    </row>
    <row r="474" spans="1:8" x14ac:dyDescent="0.2">
      <c r="A474" s="117">
        <f>+Détail!A474</f>
        <v>469</v>
      </c>
      <c r="B474" s="123">
        <f>+Détail!B474</f>
        <v>0</v>
      </c>
      <c r="C474" s="120">
        <f>+Détail!C474</f>
        <v>0</v>
      </c>
      <c r="D474" s="118">
        <f>+Détail!G474</f>
        <v>0</v>
      </c>
      <c r="E474" s="118">
        <f>+Détail!H474</f>
        <v>0</v>
      </c>
      <c r="F474" s="118">
        <f>+Détail!L474</f>
        <v>0</v>
      </c>
      <c r="G474" s="118">
        <f>+Détail!M474</f>
        <v>0</v>
      </c>
      <c r="H474" s="119">
        <f>+Détail!O474</f>
        <v>1590.9700000000005</v>
      </c>
    </row>
    <row r="475" spans="1:8" x14ac:dyDescent="0.2">
      <c r="A475" s="117">
        <f>+Détail!A475</f>
        <v>470</v>
      </c>
      <c r="B475" s="123">
        <f>+Détail!B475</f>
        <v>0</v>
      </c>
      <c r="C475" s="120">
        <f>+Détail!C475</f>
        <v>0</v>
      </c>
      <c r="D475" s="118">
        <f>+Détail!G475</f>
        <v>0</v>
      </c>
      <c r="E475" s="118">
        <f>+Détail!H475</f>
        <v>0</v>
      </c>
      <c r="F475" s="118">
        <f>+Détail!L475</f>
        <v>0</v>
      </c>
      <c r="G475" s="118">
        <f>+Détail!M475</f>
        <v>0</v>
      </c>
      <c r="H475" s="119">
        <f>+Détail!O475</f>
        <v>1590.9700000000005</v>
      </c>
    </row>
    <row r="476" spans="1:8" x14ac:dyDescent="0.2">
      <c r="A476" s="117">
        <f>+Détail!A476</f>
        <v>471</v>
      </c>
      <c r="B476" s="123">
        <f>+Détail!B476</f>
        <v>0</v>
      </c>
      <c r="C476" s="120">
        <f>+Détail!C476</f>
        <v>0</v>
      </c>
      <c r="D476" s="118">
        <f>+Détail!G476</f>
        <v>0</v>
      </c>
      <c r="E476" s="118">
        <f>+Détail!H476</f>
        <v>0</v>
      </c>
      <c r="F476" s="118">
        <f>+Détail!L476</f>
        <v>0</v>
      </c>
      <c r="G476" s="118">
        <f>+Détail!M476</f>
        <v>0</v>
      </c>
      <c r="H476" s="119">
        <f>+Détail!O476</f>
        <v>1590.9700000000005</v>
      </c>
    </row>
    <row r="477" spans="1:8" x14ac:dyDescent="0.2">
      <c r="A477" s="117">
        <f>+Détail!A477</f>
        <v>472</v>
      </c>
      <c r="B477" s="123">
        <f>+Détail!B477</f>
        <v>0</v>
      </c>
      <c r="C477" s="120">
        <f>+Détail!C477</f>
        <v>0</v>
      </c>
      <c r="D477" s="118">
        <f>+Détail!G477</f>
        <v>0</v>
      </c>
      <c r="E477" s="118">
        <f>+Détail!H477</f>
        <v>0</v>
      </c>
      <c r="F477" s="118">
        <f>+Détail!L477</f>
        <v>0</v>
      </c>
      <c r="G477" s="118">
        <f>+Détail!M477</f>
        <v>0</v>
      </c>
      <c r="H477" s="119">
        <f>+Détail!O477</f>
        <v>1590.9700000000005</v>
      </c>
    </row>
    <row r="478" spans="1:8" x14ac:dyDescent="0.2">
      <c r="A478" s="117">
        <f>+Détail!A478</f>
        <v>473</v>
      </c>
      <c r="B478" s="123">
        <f>+Détail!B478</f>
        <v>0</v>
      </c>
      <c r="C478" s="120">
        <f>+Détail!C478</f>
        <v>0</v>
      </c>
      <c r="D478" s="118">
        <f>+Détail!G478</f>
        <v>0</v>
      </c>
      <c r="E478" s="118">
        <f>+Détail!H478</f>
        <v>0</v>
      </c>
      <c r="F478" s="118">
        <f>+Détail!L478</f>
        <v>0</v>
      </c>
      <c r="G478" s="118">
        <f>+Détail!M478</f>
        <v>0</v>
      </c>
      <c r="H478" s="119">
        <f>+Détail!O478</f>
        <v>1590.9700000000005</v>
      </c>
    </row>
    <row r="479" spans="1:8" x14ac:dyDescent="0.2">
      <c r="A479" s="117">
        <f>+Détail!A479</f>
        <v>474</v>
      </c>
      <c r="B479" s="123">
        <f>+Détail!B479</f>
        <v>0</v>
      </c>
      <c r="C479" s="120">
        <f>+Détail!C479</f>
        <v>0</v>
      </c>
      <c r="D479" s="118">
        <f>+Détail!G479</f>
        <v>0</v>
      </c>
      <c r="E479" s="118">
        <f>+Détail!H479</f>
        <v>0</v>
      </c>
      <c r="F479" s="118">
        <f>+Détail!L479</f>
        <v>0</v>
      </c>
      <c r="G479" s="118">
        <f>+Détail!M479</f>
        <v>0</v>
      </c>
      <c r="H479" s="119">
        <f>+Détail!O479</f>
        <v>1590.9700000000005</v>
      </c>
    </row>
    <row r="480" spans="1:8" x14ac:dyDescent="0.2">
      <c r="A480" s="117">
        <f>+Détail!A480</f>
        <v>475</v>
      </c>
      <c r="B480" s="123">
        <f>+Détail!B480</f>
        <v>0</v>
      </c>
      <c r="C480" s="120">
        <f>+Détail!C480</f>
        <v>0</v>
      </c>
      <c r="D480" s="118">
        <f>+Détail!G480</f>
        <v>0</v>
      </c>
      <c r="E480" s="118">
        <f>+Détail!H480</f>
        <v>0</v>
      </c>
      <c r="F480" s="118">
        <f>+Détail!L480</f>
        <v>0</v>
      </c>
      <c r="G480" s="118">
        <f>+Détail!M480</f>
        <v>0</v>
      </c>
      <c r="H480" s="119">
        <f>+Détail!O480</f>
        <v>1590.9700000000005</v>
      </c>
    </row>
    <row r="481" spans="1:8" x14ac:dyDescent="0.2">
      <c r="A481" s="117">
        <f>+Détail!A481</f>
        <v>476</v>
      </c>
      <c r="B481" s="123">
        <f>+Détail!B481</f>
        <v>0</v>
      </c>
      <c r="C481" s="120">
        <f>+Détail!C481</f>
        <v>0</v>
      </c>
      <c r="D481" s="118">
        <f>+Détail!G481</f>
        <v>0</v>
      </c>
      <c r="E481" s="118">
        <f>+Détail!H481</f>
        <v>0</v>
      </c>
      <c r="F481" s="118">
        <f>+Détail!L481</f>
        <v>0</v>
      </c>
      <c r="G481" s="118">
        <f>+Détail!M481</f>
        <v>0</v>
      </c>
      <c r="H481" s="119">
        <f>+Détail!O481</f>
        <v>1590.9700000000005</v>
      </c>
    </row>
    <row r="482" spans="1:8" x14ac:dyDescent="0.2">
      <c r="A482" s="117">
        <f>+Détail!A482</f>
        <v>477</v>
      </c>
      <c r="B482" s="123">
        <f>+Détail!B482</f>
        <v>0</v>
      </c>
      <c r="C482" s="120">
        <f>+Détail!C482</f>
        <v>0</v>
      </c>
      <c r="D482" s="118">
        <f>+Détail!G482</f>
        <v>0</v>
      </c>
      <c r="E482" s="118">
        <f>+Détail!H482</f>
        <v>0</v>
      </c>
      <c r="F482" s="118">
        <f>+Détail!L482</f>
        <v>0</v>
      </c>
      <c r="G482" s="118">
        <f>+Détail!M482</f>
        <v>0</v>
      </c>
      <c r="H482" s="119">
        <f>+Détail!O482</f>
        <v>1590.9700000000005</v>
      </c>
    </row>
    <row r="483" spans="1:8" x14ac:dyDescent="0.2">
      <c r="A483" s="117">
        <f>+Détail!A483</f>
        <v>478</v>
      </c>
      <c r="B483" s="123">
        <f>+Détail!B483</f>
        <v>0</v>
      </c>
      <c r="C483" s="120">
        <f>+Détail!C483</f>
        <v>0</v>
      </c>
      <c r="D483" s="118">
        <f>+Détail!G483</f>
        <v>0</v>
      </c>
      <c r="E483" s="118">
        <f>+Détail!H483</f>
        <v>0</v>
      </c>
      <c r="F483" s="118">
        <f>+Détail!L483</f>
        <v>0</v>
      </c>
      <c r="G483" s="118">
        <f>+Détail!M483</f>
        <v>0</v>
      </c>
      <c r="H483" s="119">
        <f>+Détail!O483</f>
        <v>1590.9700000000005</v>
      </c>
    </row>
    <row r="484" spans="1:8" x14ac:dyDescent="0.2">
      <c r="A484" s="117">
        <f>+Détail!A484</f>
        <v>479</v>
      </c>
      <c r="B484" s="123">
        <f>+Détail!B484</f>
        <v>0</v>
      </c>
      <c r="C484" s="120">
        <f>+Détail!C484</f>
        <v>0</v>
      </c>
      <c r="D484" s="118">
        <f>+Détail!G484</f>
        <v>0</v>
      </c>
      <c r="E484" s="118">
        <f>+Détail!H484</f>
        <v>0</v>
      </c>
      <c r="F484" s="118">
        <f>+Détail!L484</f>
        <v>0</v>
      </c>
      <c r="G484" s="118">
        <f>+Détail!M484</f>
        <v>0</v>
      </c>
      <c r="H484" s="119">
        <f>+Détail!O484</f>
        <v>1590.9700000000005</v>
      </c>
    </row>
    <row r="485" spans="1:8" x14ac:dyDescent="0.2">
      <c r="A485" s="117">
        <f>+Détail!A485</f>
        <v>480</v>
      </c>
      <c r="B485" s="123">
        <f>+Détail!B485</f>
        <v>0</v>
      </c>
      <c r="C485" s="120">
        <f>+Détail!C485</f>
        <v>0</v>
      </c>
      <c r="D485" s="118">
        <f>+Détail!G485</f>
        <v>0</v>
      </c>
      <c r="E485" s="118">
        <f>+Détail!H485</f>
        <v>0</v>
      </c>
      <c r="F485" s="118">
        <f>+Détail!L485</f>
        <v>0</v>
      </c>
      <c r="G485" s="118">
        <f>+Détail!M485</f>
        <v>0</v>
      </c>
      <c r="H485" s="119">
        <f>+Détail!O485</f>
        <v>1590.9700000000005</v>
      </c>
    </row>
    <row r="486" spans="1:8" x14ac:dyDescent="0.2">
      <c r="A486" s="117">
        <f>+Détail!A486</f>
        <v>481</v>
      </c>
      <c r="B486" s="123">
        <f>+Détail!B486</f>
        <v>0</v>
      </c>
      <c r="C486" s="120">
        <f>+Détail!C486</f>
        <v>0</v>
      </c>
      <c r="D486" s="118">
        <f>+Détail!G486</f>
        <v>0</v>
      </c>
      <c r="E486" s="118">
        <f>+Détail!H486</f>
        <v>0</v>
      </c>
      <c r="F486" s="118">
        <f>+Détail!L486</f>
        <v>0</v>
      </c>
      <c r="G486" s="118">
        <f>+Détail!M486</f>
        <v>0</v>
      </c>
      <c r="H486" s="119">
        <f>+Détail!O486</f>
        <v>1590.9700000000005</v>
      </c>
    </row>
    <row r="487" spans="1:8" x14ac:dyDescent="0.2">
      <c r="A487" s="117">
        <f>+Détail!A487</f>
        <v>482</v>
      </c>
      <c r="B487" s="123">
        <f>+Détail!B487</f>
        <v>0</v>
      </c>
      <c r="C487" s="120">
        <f>+Détail!C487</f>
        <v>0</v>
      </c>
      <c r="D487" s="118">
        <f>+Détail!G487</f>
        <v>0</v>
      </c>
      <c r="E487" s="118">
        <f>+Détail!H487</f>
        <v>0</v>
      </c>
      <c r="F487" s="118">
        <f>+Détail!L487</f>
        <v>0</v>
      </c>
      <c r="G487" s="118">
        <f>+Détail!M487</f>
        <v>0</v>
      </c>
      <c r="H487" s="119">
        <f>+Détail!O487</f>
        <v>1590.9700000000005</v>
      </c>
    </row>
    <row r="488" spans="1:8" x14ac:dyDescent="0.2">
      <c r="A488" s="117">
        <f>+Détail!A488</f>
        <v>483</v>
      </c>
      <c r="B488" s="123">
        <f>+Détail!B488</f>
        <v>0</v>
      </c>
      <c r="C488" s="120">
        <f>+Détail!C488</f>
        <v>0</v>
      </c>
      <c r="D488" s="118">
        <f>+Détail!G488</f>
        <v>0</v>
      </c>
      <c r="E488" s="118">
        <f>+Détail!H488</f>
        <v>0</v>
      </c>
      <c r="F488" s="118">
        <f>+Détail!L488</f>
        <v>0</v>
      </c>
      <c r="G488" s="118">
        <f>+Détail!M488</f>
        <v>0</v>
      </c>
      <c r="H488" s="119">
        <f>+Détail!O488</f>
        <v>1590.9700000000005</v>
      </c>
    </row>
    <row r="489" spans="1:8" x14ac:dyDescent="0.2">
      <c r="A489" s="117">
        <f>+Détail!A489</f>
        <v>484</v>
      </c>
      <c r="B489" s="123">
        <f>+Détail!B489</f>
        <v>0</v>
      </c>
      <c r="C489" s="120">
        <f>+Détail!C489</f>
        <v>0</v>
      </c>
      <c r="D489" s="118">
        <f>+Détail!G489</f>
        <v>0</v>
      </c>
      <c r="E489" s="118">
        <f>+Détail!H489</f>
        <v>0</v>
      </c>
      <c r="F489" s="118">
        <f>+Détail!L489</f>
        <v>0</v>
      </c>
      <c r="G489" s="118">
        <f>+Détail!M489</f>
        <v>0</v>
      </c>
      <c r="H489" s="119">
        <f>+Détail!O489</f>
        <v>1590.9700000000005</v>
      </c>
    </row>
    <row r="490" spans="1:8" x14ac:dyDescent="0.2">
      <c r="A490" s="117">
        <f>+Détail!A490</f>
        <v>485</v>
      </c>
      <c r="B490" s="123">
        <f>+Détail!B490</f>
        <v>0</v>
      </c>
      <c r="C490" s="120">
        <f>+Détail!C490</f>
        <v>0</v>
      </c>
      <c r="D490" s="118">
        <f>+Détail!G490</f>
        <v>0</v>
      </c>
      <c r="E490" s="118">
        <f>+Détail!H490</f>
        <v>0</v>
      </c>
      <c r="F490" s="118">
        <f>+Détail!L490</f>
        <v>0</v>
      </c>
      <c r="G490" s="118">
        <f>+Détail!M490</f>
        <v>0</v>
      </c>
      <c r="H490" s="119">
        <f>+Détail!O490</f>
        <v>1590.9700000000005</v>
      </c>
    </row>
    <row r="491" spans="1:8" x14ac:dyDescent="0.2">
      <c r="A491" s="117">
        <f>+Détail!A491</f>
        <v>486</v>
      </c>
      <c r="B491" s="123">
        <f>+Détail!B491</f>
        <v>0</v>
      </c>
      <c r="C491" s="120">
        <f>+Détail!C491</f>
        <v>0</v>
      </c>
      <c r="D491" s="118">
        <f>+Détail!G491</f>
        <v>0</v>
      </c>
      <c r="E491" s="118">
        <f>+Détail!H491</f>
        <v>0</v>
      </c>
      <c r="F491" s="118">
        <f>+Détail!L491</f>
        <v>0</v>
      </c>
      <c r="G491" s="118">
        <f>+Détail!M491</f>
        <v>0</v>
      </c>
      <c r="H491" s="119">
        <f>+Détail!O491</f>
        <v>1590.9700000000005</v>
      </c>
    </row>
    <row r="492" spans="1:8" x14ac:dyDescent="0.2">
      <c r="A492" s="117">
        <f>+Détail!A492</f>
        <v>487</v>
      </c>
      <c r="B492" s="123">
        <f>+Détail!B492</f>
        <v>0</v>
      </c>
      <c r="C492" s="120">
        <f>+Détail!C492</f>
        <v>0</v>
      </c>
      <c r="D492" s="118">
        <f>+Détail!G492</f>
        <v>0</v>
      </c>
      <c r="E492" s="118">
        <f>+Détail!H492</f>
        <v>0</v>
      </c>
      <c r="F492" s="118">
        <f>+Détail!L492</f>
        <v>0</v>
      </c>
      <c r="G492" s="118">
        <f>+Détail!M492</f>
        <v>0</v>
      </c>
      <c r="H492" s="119">
        <f>+Détail!O492</f>
        <v>1590.9700000000005</v>
      </c>
    </row>
    <row r="493" spans="1:8" x14ac:dyDescent="0.2">
      <c r="A493" s="117">
        <f>+Détail!A493</f>
        <v>488</v>
      </c>
      <c r="B493" s="123">
        <f>+Détail!B493</f>
        <v>0</v>
      </c>
      <c r="C493" s="120">
        <f>+Détail!C493</f>
        <v>0</v>
      </c>
      <c r="D493" s="118">
        <f>+Détail!G493</f>
        <v>0</v>
      </c>
      <c r="E493" s="118">
        <f>+Détail!H493</f>
        <v>0</v>
      </c>
      <c r="F493" s="118">
        <f>+Détail!L493</f>
        <v>0</v>
      </c>
      <c r="G493" s="118">
        <f>+Détail!M493</f>
        <v>0</v>
      </c>
      <c r="H493" s="119">
        <f>+Détail!O493</f>
        <v>1590.9700000000005</v>
      </c>
    </row>
    <row r="494" spans="1:8" x14ac:dyDescent="0.2">
      <c r="A494" s="117">
        <f>+Détail!A494</f>
        <v>489</v>
      </c>
      <c r="B494" s="123">
        <f>+Détail!B494</f>
        <v>0</v>
      </c>
      <c r="C494" s="120">
        <f>+Détail!C494</f>
        <v>0</v>
      </c>
      <c r="D494" s="118">
        <f>+Détail!G494</f>
        <v>0</v>
      </c>
      <c r="E494" s="118">
        <f>+Détail!H494</f>
        <v>0</v>
      </c>
      <c r="F494" s="118">
        <f>+Détail!L494</f>
        <v>0</v>
      </c>
      <c r="G494" s="118">
        <f>+Détail!M494</f>
        <v>0</v>
      </c>
      <c r="H494" s="119">
        <f>+Détail!O494</f>
        <v>1590.9700000000005</v>
      </c>
    </row>
    <row r="495" spans="1:8" x14ac:dyDescent="0.2">
      <c r="A495" s="117">
        <f>+Détail!A495</f>
        <v>490</v>
      </c>
      <c r="B495" s="123">
        <f>+Détail!B495</f>
        <v>0</v>
      </c>
      <c r="C495" s="120">
        <f>+Détail!C495</f>
        <v>0</v>
      </c>
      <c r="D495" s="118">
        <f>+Détail!G495</f>
        <v>0</v>
      </c>
      <c r="E495" s="118">
        <f>+Détail!H495</f>
        <v>0</v>
      </c>
      <c r="F495" s="118">
        <f>+Détail!L495</f>
        <v>0</v>
      </c>
      <c r="G495" s="118">
        <f>+Détail!M495</f>
        <v>0</v>
      </c>
      <c r="H495" s="119">
        <f>+Détail!O495</f>
        <v>1590.9700000000005</v>
      </c>
    </row>
    <row r="496" spans="1:8" x14ac:dyDescent="0.2">
      <c r="A496" s="117">
        <f>+Détail!A496</f>
        <v>491</v>
      </c>
      <c r="B496" s="123">
        <f>+Détail!B496</f>
        <v>0</v>
      </c>
      <c r="C496" s="120">
        <f>+Détail!C496</f>
        <v>0</v>
      </c>
      <c r="D496" s="118">
        <f>+Détail!G496</f>
        <v>0</v>
      </c>
      <c r="E496" s="118">
        <f>+Détail!H496</f>
        <v>0</v>
      </c>
      <c r="F496" s="118">
        <f>+Détail!L496</f>
        <v>0</v>
      </c>
      <c r="G496" s="118">
        <f>+Détail!M496</f>
        <v>0</v>
      </c>
      <c r="H496" s="119">
        <f>+Détail!O496</f>
        <v>1590.9700000000005</v>
      </c>
    </row>
    <row r="497" spans="1:8" x14ac:dyDescent="0.2">
      <c r="A497" s="117">
        <f>+Détail!A497</f>
        <v>492</v>
      </c>
      <c r="B497" s="123">
        <f>+Détail!B497</f>
        <v>0</v>
      </c>
      <c r="C497" s="120">
        <f>+Détail!C497</f>
        <v>0</v>
      </c>
      <c r="D497" s="118">
        <f>+Détail!G497</f>
        <v>0</v>
      </c>
      <c r="E497" s="118">
        <f>+Détail!H497</f>
        <v>0</v>
      </c>
      <c r="F497" s="118">
        <f>+Détail!L497</f>
        <v>0</v>
      </c>
      <c r="G497" s="118">
        <f>+Détail!M497</f>
        <v>0</v>
      </c>
      <c r="H497" s="119">
        <f>+Détail!O497</f>
        <v>1590.9700000000005</v>
      </c>
    </row>
    <row r="498" spans="1:8" x14ac:dyDescent="0.2">
      <c r="A498" s="117">
        <f>+Détail!A498</f>
        <v>493</v>
      </c>
      <c r="B498" s="123">
        <f>+Détail!B498</f>
        <v>0</v>
      </c>
      <c r="C498" s="120">
        <f>+Détail!C498</f>
        <v>0</v>
      </c>
      <c r="D498" s="118">
        <f>+Détail!G498</f>
        <v>0</v>
      </c>
      <c r="E498" s="118">
        <f>+Détail!H498</f>
        <v>0</v>
      </c>
      <c r="F498" s="118">
        <f>+Détail!L498</f>
        <v>0</v>
      </c>
      <c r="G498" s="118">
        <f>+Détail!M498</f>
        <v>0</v>
      </c>
      <c r="H498" s="119">
        <f>+Détail!O498</f>
        <v>1590.9700000000005</v>
      </c>
    </row>
    <row r="499" spans="1:8" x14ac:dyDescent="0.2">
      <c r="A499" s="117">
        <f>+Détail!A499</f>
        <v>494</v>
      </c>
      <c r="B499" s="123">
        <f>+Détail!B499</f>
        <v>0</v>
      </c>
      <c r="C499" s="120">
        <f>+Détail!C499</f>
        <v>0</v>
      </c>
      <c r="D499" s="118">
        <f>+Détail!G499</f>
        <v>0</v>
      </c>
      <c r="E499" s="118">
        <f>+Détail!H499</f>
        <v>0</v>
      </c>
      <c r="F499" s="118">
        <f>+Détail!L499</f>
        <v>0</v>
      </c>
      <c r="G499" s="118">
        <f>+Détail!M499</f>
        <v>0</v>
      </c>
      <c r="H499" s="119">
        <f>+Détail!O499</f>
        <v>1590.9700000000005</v>
      </c>
    </row>
    <row r="500" spans="1:8" x14ac:dyDescent="0.2">
      <c r="A500" s="117">
        <f>+Détail!A500</f>
        <v>495</v>
      </c>
      <c r="B500" s="123">
        <f>+Détail!B500</f>
        <v>0</v>
      </c>
      <c r="C500" s="120">
        <f>+Détail!C500</f>
        <v>0</v>
      </c>
      <c r="D500" s="118">
        <f>+Détail!G500</f>
        <v>0</v>
      </c>
      <c r="E500" s="118">
        <f>+Détail!H500</f>
        <v>0</v>
      </c>
      <c r="F500" s="118">
        <f>+Détail!L500</f>
        <v>0</v>
      </c>
      <c r="G500" s="118">
        <f>+Détail!M500</f>
        <v>0</v>
      </c>
      <c r="H500" s="119">
        <f>+Détail!O500</f>
        <v>1590.9700000000005</v>
      </c>
    </row>
    <row r="501" spans="1:8" x14ac:dyDescent="0.2">
      <c r="A501" s="117">
        <f>+Détail!A501</f>
        <v>496</v>
      </c>
      <c r="B501" s="123">
        <f>+Détail!B501</f>
        <v>0</v>
      </c>
      <c r="C501" s="120">
        <f>+Détail!C501</f>
        <v>0</v>
      </c>
      <c r="D501" s="118">
        <f>+Détail!G501</f>
        <v>0</v>
      </c>
      <c r="E501" s="118">
        <f>+Détail!H501</f>
        <v>0</v>
      </c>
      <c r="F501" s="118">
        <f>+Détail!L501</f>
        <v>0</v>
      </c>
      <c r="G501" s="118">
        <f>+Détail!M501</f>
        <v>0</v>
      </c>
      <c r="H501" s="119">
        <f>+Détail!O501</f>
        <v>1590.9700000000005</v>
      </c>
    </row>
    <row r="502" spans="1:8" x14ac:dyDescent="0.2">
      <c r="A502" s="117">
        <f>+Détail!A502</f>
        <v>497</v>
      </c>
      <c r="B502" s="123">
        <f>+Détail!B502</f>
        <v>0</v>
      </c>
      <c r="C502" s="120">
        <f>+Détail!C502</f>
        <v>0</v>
      </c>
      <c r="D502" s="118">
        <f>+Détail!G502</f>
        <v>0</v>
      </c>
      <c r="E502" s="118">
        <f>+Détail!H502</f>
        <v>0</v>
      </c>
      <c r="F502" s="118">
        <f>+Détail!L502</f>
        <v>0</v>
      </c>
      <c r="G502" s="118">
        <f>+Détail!M502</f>
        <v>0</v>
      </c>
      <c r="H502" s="119">
        <f>+Détail!O502</f>
        <v>1590.9700000000005</v>
      </c>
    </row>
    <row r="503" spans="1:8" x14ac:dyDescent="0.2">
      <c r="A503" s="117">
        <f>+Détail!A503</f>
        <v>498</v>
      </c>
      <c r="B503" s="123">
        <f>+Détail!B503</f>
        <v>0</v>
      </c>
      <c r="C503" s="120">
        <f>+Détail!C503</f>
        <v>0</v>
      </c>
      <c r="D503" s="118">
        <f>+Détail!G503</f>
        <v>0</v>
      </c>
      <c r="E503" s="118">
        <f>+Détail!H503</f>
        <v>0</v>
      </c>
      <c r="F503" s="118">
        <f>+Détail!L503</f>
        <v>0</v>
      </c>
      <c r="G503" s="118">
        <f>+Détail!M503</f>
        <v>0</v>
      </c>
      <c r="H503" s="119">
        <f>+Détail!O503</f>
        <v>1590.9700000000005</v>
      </c>
    </row>
    <row r="504" spans="1:8" x14ac:dyDescent="0.2">
      <c r="A504" s="117">
        <f>+Détail!A504</f>
        <v>499</v>
      </c>
      <c r="B504" s="123">
        <f>+Détail!B504</f>
        <v>0</v>
      </c>
      <c r="C504" s="120">
        <f>+Détail!C504</f>
        <v>0</v>
      </c>
      <c r="D504" s="118">
        <f>+Détail!G504</f>
        <v>0</v>
      </c>
      <c r="E504" s="118">
        <f>+Détail!H504</f>
        <v>0</v>
      </c>
      <c r="F504" s="118">
        <f>+Détail!L504</f>
        <v>0</v>
      </c>
      <c r="G504" s="118">
        <f>+Détail!M504</f>
        <v>0</v>
      </c>
      <c r="H504" s="119">
        <f>+Détail!O504</f>
        <v>1590.9700000000005</v>
      </c>
    </row>
    <row r="505" spans="1:8" x14ac:dyDescent="0.2">
      <c r="A505" s="117">
        <f>+Détail!A505</f>
        <v>500</v>
      </c>
      <c r="B505" s="123">
        <f>+Détail!B505</f>
        <v>0</v>
      </c>
      <c r="C505" s="120">
        <f>+Détail!C505</f>
        <v>0</v>
      </c>
      <c r="D505" s="118">
        <f>+Détail!G505</f>
        <v>0</v>
      </c>
      <c r="E505" s="118">
        <f>+Détail!H505</f>
        <v>0</v>
      </c>
      <c r="F505" s="118">
        <f>+Détail!L505</f>
        <v>0</v>
      </c>
      <c r="G505" s="118">
        <f>+Détail!M505</f>
        <v>0</v>
      </c>
      <c r="H505" s="119">
        <f>+Détail!O505</f>
        <v>1590.9700000000005</v>
      </c>
    </row>
    <row r="506" spans="1:8" x14ac:dyDescent="0.2">
      <c r="A506" s="117">
        <f>+Détail!A506</f>
        <v>501</v>
      </c>
      <c r="B506" s="123">
        <f>+Détail!B506</f>
        <v>0</v>
      </c>
      <c r="C506" s="120">
        <f>+Détail!C506</f>
        <v>0</v>
      </c>
      <c r="D506" s="118">
        <f>+Détail!G506</f>
        <v>0</v>
      </c>
      <c r="E506" s="118">
        <f>+Détail!H506</f>
        <v>0</v>
      </c>
      <c r="F506" s="118">
        <f>+Détail!L506</f>
        <v>0</v>
      </c>
      <c r="G506" s="118">
        <f>+Détail!M506</f>
        <v>0</v>
      </c>
      <c r="H506" s="119">
        <f>+Détail!O506</f>
        <v>1590.9700000000005</v>
      </c>
    </row>
    <row r="507" spans="1:8" x14ac:dyDescent="0.2">
      <c r="A507" s="117">
        <f>+Détail!A507</f>
        <v>502</v>
      </c>
      <c r="B507" s="123">
        <f>+Détail!B507</f>
        <v>0</v>
      </c>
      <c r="C507" s="120">
        <f>+Détail!C507</f>
        <v>0</v>
      </c>
      <c r="D507" s="118">
        <f>+Détail!G507</f>
        <v>0</v>
      </c>
      <c r="E507" s="118">
        <f>+Détail!H507</f>
        <v>0</v>
      </c>
      <c r="F507" s="118">
        <f>+Détail!L507</f>
        <v>0</v>
      </c>
      <c r="G507" s="118">
        <f>+Détail!M507</f>
        <v>0</v>
      </c>
      <c r="H507" s="119">
        <f>+Détail!O507</f>
        <v>1590.9700000000005</v>
      </c>
    </row>
    <row r="508" spans="1:8" x14ac:dyDescent="0.2">
      <c r="A508" s="117">
        <f>+Détail!A508</f>
        <v>503</v>
      </c>
      <c r="B508" s="123">
        <f>+Détail!B508</f>
        <v>0</v>
      </c>
      <c r="C508" s="120">
        <f>+Détail!C508</f>
        <v>0</v>
      </c>
      <c r="D508" s="118">
        <f>+Détail!G508</f>
        <v>0</v>
      </c>
      <c r="E508" s="118">
        <f>+Détail!H508</f>
        <v>0</v>
      </c>
      <c r="F508" s="118">
        <f>+Détail!L508</f>
        <v>0</v>
      </c>
      <c r="G508" s="118">
        <f>+Détail!M508</f>
        <v>0</v>
      </c>
      <c r="H508" s="119">
        <f>+Détail!O508</f>
        <v>1590.9700000000005</v>
      </c>
    </row>
    <row r="509" spans="1:8" x14ac:dyDescent="0.2">
      <c r="A509" s="117">
        <f>+Détail!A509</f>
        <v>504</v>
      </c>
      <c r="B509" s="123">
        <f>+Détail!B509</f>
        <v>0</v>
      </c>
      <c r="C509" s="120">
        <f>+Détail!C509</f>
        <v>0</v>
      </c>
      <c r="D509" s="118">
        <f>+Détail!G509</f>
        <v>0</v>
      </c>
      <c r="E509" s="118">
        <f>+Détail!H509</f>
        <v>0</v>
      </c>
      <c r="F509" s="118">
        <f>+Détail!L509</f>
        <v>0</v>
      </c>
      <c r="G509" s="118">
        <f>+Détail!M509</f>
        <v>0</v>
      </c>
      <c r="H509" s="119">
        <f>+Détail!O509</f>
        <v>1590.9700000000005</v>
      </c>
    </row>
    <row r="510" spans="1:8" x14ac:dyDescent="0.2">
      <c r="A510" s="117">
        <f>+Détail!A510</f>
        <v>505</v>
      </c>
      <c r="B510" s="123">
        <f>+Détail!B510</f>
        <v>0</v>
      </c>
      <c r="C510" s="120">
        <f>+Détail!C510</f>
        <v>0</v>
      </c>
      <c r="D510" s="118">
        <f>+Détail!G510</f>
        <v>0</v>
      </c>
      <c r="E510" s="118">
        <f>+Détail!H510</f>
        <v>0</v>
      </c>
      <c r="F510" s="118">
        <f>+Détail!L510</f>
        <v>0</v>
      </c>
      <c r="G510" s="118">
        <f>+Détail!M510</f>
        <v>0</v>
      </c>
      <c r="H510" s="119">
        <f>+Détail!O510</f>
        <v>1590.9700000000005</v>
      </c>
    </row>
    <row r="511" spans="1:8" x14ac:dyDescent="0.2">
      <c r="A511" s="117">
        <f>+Détail!A511</f>
        <v>506</v>
      </c>
      <c r="B511" s="123">
        <f>+Détail!B511</f>
        <v>0</v>
      </c>
      <c r="C511" s="120">
        <f>+Détail!C511</f>
        <v>0</v>
      </c>
      <c r="D511" s="118">
        <f>+Détail!G511</f>
        <v>0</v>
      </c>
      <c r="E511" s="118">
        <f>+Détail!H511</f>
        <v>0</v>
      </c>
      <c r="F511" s="118">
        <f>+Détail!L511</f>
        <v>0</v>
      </c>
      <c r="G511" s="118">
        <f>+Détail!M511</f>
        <v>0</v>
      </c>
      <c r="H511" s="119">
        <f>+Détail!O511</f>
        <v>1590.9700000000005</v>
      </c>
    </row>
    <row r="512" spans="1:8" x14ac:dyDescent="0.2">
      <c r="A512" s="117">
        <f>+Détail!A512</f>
        <v>507</v>
      </c>
      <c r="B512" s="123">
        <f>+Détail!B512</f>
        <v>0</v>
      </c>
      <c r="C512" s="120">
        <f>+Détail!C512</f>
        <v>0</v>
      </c>
      <c r="D512" s="118">
        <f>+Détail!G512</f>
        <v>0</v>
      </c>
      <c r="E512" s="118">
        <f>+Détail!H512</f>
        <v>0</v>
      </c>
      <c r="F512" s="118">
        <f>+Détail!L512</f>
        <v>0</v>
      </c>
      <c r="G512" s="118">
        <f>+Détail!M512</f>
        <v>0</v>
      </c>
      <c r="H512" s="119">
        <f>+Détail!O512</f>
        <v>1590.9700000000005</v>
      </c>
    </row>
    <row r="513" spans="1:8" x14ac:dyDescent="0.2">
      <c r="A513" s="117">
        <f>+Détail!A513</f>
        <v>508</v>
      </c>
      <c r="B513" s="123">
        <f>+Détail!B513</f>
        <v>0</v>
      </c>
      <c r="C513" s="120">
        <f>+Détail!C513</f>
        <v>0</v>
      </c>
      <c r="D513" s="118">
        <f>+Détail!G513</f>
        <v>0</v>
      </c>
      <c r="E513" s="118">
        <f>+Détail!H513</f>
        <v>0</v>
      </c>
      <c r="F513" s="118">
        <f>+Détail!L513</f>
        <v>0</v>
      </c>
      <c r="G513" s="118">
        <f>+Détail!M513</f>
        <v>0</v>
      </c>
      <c r="H513" s="119">
        <f>+Détail!O513</f>
        <v>1590.9700000000005</v>
      </c>
    </row>
    <row r="514" spans="1:8" x14ac:dyDescent="0.2">
      <c r="A514" s="117">
        <f>+Détail!A514</f>
        <v>509</v>
      </c>
      <c r="B514" s="123">
        <f>+Détail!B514</f>
        <v>0</v>
      </c>
      <c r="C514" s="120">
        <f>+Détail!C514</f>
        <v>0</v>
      </c>
      <c r="D514" s="118">
        <f>+Détail!G514</f>
        <v>0</v>
      </c>
      <c r="E514" s="118">
        <f>+Détail!H514</f>
        <v>0</v>
      </c>
      <c r="F514" s="118">
        <f>+Détail!L514</f>
        <v>0</v>
      </c>
      <c r="G514" s="118">
        <f>+Détail!M514</f>
        <v>0</v>
      </c>
      <c r="H514" s="119">
        <f>+Détail!O514</f>
        <v>1590.9700000000005</v>
      </c>
    </row>
    <row r="515" spans="1:8" x14ac:dyDescent="0.2">
      <c r="A515" s="117">
        <f>+Détail!A515</f>
        <v>510</v>
      </c>
      <c r="B515" s="123">
        <f>+Détail!B515</f>
        <v>0</v>
      </c>
      <c r="C515" s="120">
        <f>+Détail!C515</f>
        <v>0</v>
      </c>
      <c r="D515" s="118">
        <f>+Détail!G515</f>
        <v>0</v>
      </c>
      <c r="E515" s="118">
        <f>+Détail!H515</f>
        <v>0</v>
      </c>
      <c r="F515" s="118">
        <f>+Détail!L515</f>
        <v>0</v>
      </c>
      <c r="G515" s="118">
        <f>+Détail!M515</f>
        <v>0</v>
      </c>
      <c r="H515" s="119">
        <f>+Détail!O515</f>
        <v>1590.9700000000005</v>
      </c>
    </row>
    <row r="516" spans="1:8" x14ac:dyDescent="0.2">
      <c r="A516" s="117">
        <f>+Détail!A516</f>
        <v>511</v>
      </c>
      <c r="B516" s="123">
        <f>+Détail!B516</f>
        <v>0</v>
      </c>
      <c r="C516" s="120">
        <f>+Détail!C516</f>
        <v>0</v>
      </c>
      <c r="D516" s="118">
        <f>+Détail!G516</f>
        <v>0</v>
      </c>
      <c r="E516" s="118">
        <f>+Détail!H516</f>
        <v>0</v>
      </c>
      <c r="F516" s="118">
        <f>+Détail!L516</f>
        <v>0</v>
      </c>
      <c r="G516" s="118">
        <f>+Détail!M516</f>
        <v>0</v>
      </c>
      <c r="H516" s="119">
        <f>+Détail!O516</f>
        <v>1590.9700000000005</v>
      </c>
    </row>
    <row r="517" spans="1:8" x14ac:dyDescent="0.2">
      <c r="A517" s="117">
        <f>+Détail!A517</f>
        <v>512</v>
      </c>
      <c r="B517" s="123">
        <f>+Détail!B517</f>
        <v>0</v>
      </c>
      <c r="C517" s="120">
        <f>+Détail!C517</f>
        <v>0</v>
      </c>
      <c r="D517" s="118">
        <f>+Détail!G517</f>
        <v>0</v>
      </c>
      <c r="E517" s="118">
        <f>+Détail!H517</f>
        <v>0</v>
      </c>
      <c r="F517" s="118">
        <f>+Détail!L517</f>
        <v>0</v>
      </c>
      <c r="G517" s="118">
        <f>+Détail!M517</f>
        <v>0</v>
      </c>
      <c r="H517" s="119">
        <f>+Détail!O517</f>
        <v>1590.9700000000005</v>
      </c>
    </row>
    <row r="518" spans="1:8" x14ac:dyDescent="0.2">
      <c r="A518" s="117">
        <f>+Détail!A518</f>
        <v>513</v>
      </c>
      <c r="B518" s="123">
        <f>+Détail!B518</f>
        <v>0</v>
      </c>
      <c r="C518" s="120">
        <f>+Détail!C518</f>
        <v>0</v>
      </c>
      <c r="D518" s="118">
        <f>+Détail!G518</f>
        <v>0</v>
      </c>
      <c r="E518" s="118">
        <f>+Détail!H518</f>
        <v>0</v>
      </c>
      <c r="F518" s="118">
        <f>+Détail!L518</f>
        <v>0</v>
      </c>
      <c r="G518" s="118">
        <f>+Détail!M518</f>
        <v>0</v>
      </c>
      <c r="H518" s="119">
        <f>+Détail!O518</f>
        <v>1590.9700000000005</v>
      </c>
    </row>
    <row r="519" spans="1:8" x14ac:dyDescent="0.2">
      <c r="A519" s="117">
        <f>+Détail!A519</f>
        <v>514</v>
      </c>
      <c r="B519" s="123">
        <f>+Détail!B519</f>
        <v>0</v>
      </c>
      <c r="C519" s="120">
        <f>+Détail!C519</f>
        <v>0</v>
      </c>
      <c r="D519" s="118">
        <f>+Détail!G519</f>
        <v>0</v>
      </c>
      <c r="E519" s="118">
        <f>+Détail!H519</f>
        <v>0</v>
      </c>
      <c r="F519" s="118">
        <f>+Détail!L519</f>
        <v>0</v>
      </c>
      <c r="G519" s="118">
        <f>+Détail!M519</f>
        <v>0</v>
      </c>
      <c r="H519" s="119">
        <f>+Détail!O519</f>
        <v>1590.9700000000005</v>
      </c>
    </row>
    <row r="520" spans="1:8" x14ac:dyDescent="0.2">
      <c r="A520" s="117">
        <f>+Détail!A520</f>
        <v>515</v>
      </c>
      <c r="B520" s="123">
        <f>+Détail!B520</f>
        <v>0</v>
      </c>
      <c r="C520" s="120">
        <f>+Détail!C520</f>
        <v>0</v>
      </c>
      <c r="D520" s="118">
        <f>+Détail!G520</f>
        <v>0</v>
      </c>
      <c r="E520" s="118">
        <f>+Détail!H520</f>
        <v>0</v>
      </c>
      <c r="F520" s="118">
        <f>+Détail!L520</f>
        <v>0</v>
      </c>
      <c r="G520" s="118">
        <f>+Détail!M520</f>
        <v>0</v>
      </c>
      <c r="H520" s="119">
        <f>+Détail!O520</f>
        <v>1590.9700000000005</v>
      </c>
    </row>
    <row r="521" spans="1:8" x14ac:dyDescent="0.2">
      <c r="A521" s="117">
        <f>+Détail!A521</f>
        <v>516</v>
      </c>
      <c r="B521" s="123">
        <f>+Détail!B521</f>
        <v>0</v>
      </c>
      <c r="C521" s="120">
        <f>+Détail!C521</f>
        <v>0</v>
      </c>
      <c r="D521" s="118">
        <f>+Détail!G521</f>
        <v>0</v>
      </c>
      <c r="E521" s="118">
        <f>+Détail!H521</f>
        <v>0</v>
      </c>
      <c r="F521" s="118">
        <f>+Détail!L521</f>
        <v>0</v>
      </c>
      <c r="G521" s="118">
        <f>+Détail!M521</f>
        <v>0</v>
      </c>
      <c r="H521" s="119">
        <f>+Détail!O521</f>
        <v>1590.9700000000005</v>
      </c>
    </row>
    <row r="522" spans="1:8" x14ac:dyDescent="0.2">
      <c r="A522" s="117">
        <f>+Détail!A522</f>
        <v>517</v>
      </c>
      <c r="B522" s="123">
        <f>+Détail!B522</f>
        <v>0</v>
      </c>
      <c r="C522" s="120">
        <f>+Détail!C522</f>
        <v>0</v>
      </c>
      <c r="D522" s="118">
        <f>+Détail!G522</f>
        <v>0</v>
      </c>
      <c r="E522" s="118">
        <f>+Détail!H522</f>
        <v>0</v>
      </c>
      <c r="F522" s="118">
        <f>+Détail!L522</f>
        <v>0</v>
      </c>
      <c r="G522" s="118">
        <f>+Détail!M522</f>
        <v>0</v>
      </c>
      <c r="H522" s="119">
        <f>+Détail!O522</f>
        <v>1590.9700000000005</v>
      </c>
    </row>
    <row r="523" spans="1:8" x14ac:dyDescent="0.2">
      <c r="A523" s="117">
        <f>+Détail!A523</f>
        <v>518</v>
      </c>
      <c r="B523" s="123">
        <f>+Détail!B523</f>
        <v>0</v>
      </c>
      <c r="C523" s="120">
        <f>+Détail!C523</f>
        <v>0</v>
      </c>
      <c r="D523" s="118">
        <f>+Détail!G523</f>
        <v>0</v>
      </c>
      <c r="E523" s="118">
        <f>+Détail!H523</f>
        <v>0</v>
      </c>
      <c r="F523" s="118">
        <f>+Détail!L523</f>
        <v>0</v>
      </c>
      <c r="G523" s="118">
        <f>+Détail!M523</f>
        <v>0</v>
      </c>
      <c r="H523" s="119">
        <f>+Détail!O523</f>
        <v>1590.9700000000005</v>
      </c>
    </row>
    <row r="524" spans="1:8" x14ac:dyDescent="0.2">
      <c r="A524" s="117">
        <f>+Détail!A524</f>
        <v>519</v>
      </c>
      <c r="B524" s="123">
        <f>+Détail!B524</f>
        <v>0</v>
      </c>
      <c r="C524" s="120">
        <f>+Détail!C524</f>
        <v>0</v>
      </c>
      <c r="D524" s="118">
        <f>+Détail!G524</f>
        <v>0</v>
      </c>
      <c r="E524" s="118">
        <f>+Détail!H524</f>
        <v>0</v>
      </c>
      <c r="F524" s="118">
        <f>+Détail!L524</f>
        <v>0</v>
      </c>
      <c r="G524" s="118">
        <f>+Détail!M524</f>
        <v>0</v>
      </c>
      <c r="H524" s="119">
        <f>+Détail!O524</f>
        <v>1590.9700000000005</v>
      </c>
    </row>
    <row r="525" spans="1:8" x14ac:dyDescent="0.2">
      <c r="A525" s="117">
        <f>+Détail!A525</f>
        <v>520</v>
      </c>
      <c r="B525" s="123">
        <f>+Détail!B525</f>
        <v>0</v>
      </c>
      <c r="C525" s="120">
        <f>+Détail!C525</f>
        <v>0</v>
      </c>
      <c r="D525" s="118">
        <f>+Détail!G525</f>
        <v>0</v>
      </c>
      <c r="E525" s="118">
        <f>+Détail!H525</f>
        <v>0</v>
      </c>
      <c r="F525" s="118">
        <f>+Détail!L525</f>
        <v>0</v>
      </c>
      <c r="G525" s="118">
        <f>+Détail!M525</f>
        <v>0</v>
      </c>
      <c r="H525" s="119">
        <f>+Détail!O525</f>
        <v>1590.9700000000005</v>
      </c>
    </row>
    <row r="526" spans="1:8" x14ac:dyDescent="0.2">
      <c r="A526" s="117">
        <f>+Détail!A526</f>
        <v>521</v>
      </c>
      <c r="B526" s="123">
        <f>+Détail!B526</f>
        <v>0</v>
      </c>
      <c r="C526" s="120">
        <f>+Détail!C526</f>
        <v>0</v>
      </c>
      <c r="D526" s="118">
        <f>+Détail!G526</f>
        <v>0</v>
      </c>
      <c r="E526" s="118">
        <f>+Détail!H526</f>
        <v>0</v>
      </c>
      <c r="F526" s="118">
        <f>+Détail!L526</f>
        <v>0</v>
      </c>
      <c r="G526" s="118">
        <f>+Détail!M526</f>
        <v>0</v>
      </c>
      <c r="H526" s="119">
        <f>+Détail!O526</f>
        <v>1590.9700000000005</v>
      </c>
    </row>
    <row r="527" spans="1:8" x14ac:dyDescent="0.2">
      <c r="A527" s="117">
        <f>+Détail!A527</f>
        <v>522</v>
      </c>
      <c r="B527" s="123">
        <f>+Détail!B527</f>
        <v>0</v>
      </c>
      <c r="C527" s="120">
        <f>+Détail!C527</f>
        <v>0</v>
      </c>
      <c r="D527" s="118">
        <f>+Détail!G527</f>
        <v>0</v>
      </c>
      <c r="E527" s="118">
        <f>+Détail!H527</f>
        <v>0</v>
      </c>
      <c r="F527" s="118">
        <f>+Détail!L527</f>
        <v>0</v>
      </c>
      <c r="G527" s="118">
        <f>+Détail!M527</f>
        <v>0</v>
      </c>
      <c r="H527" s="119">
        <f>+Détail!O527</f>
        <v>1590.9700000000005</v>
      </c>
    </row>
    <row r="528" spans="1:8" x14ac:dyDescent="0.2">
      <c r="A528" s="117">
        <f>+Détail!A528</f>
        <v>523</v>
      </c>
      <c r="B528" s="123">
        <f>+Détail!B528</f>
        <v>0</v>
      </c>
      <c r="C528" s="120">
        <f>+Détail!C528</f>
        <v>0</v>
      </c>
      <c r="D528" s="118">
        <f>+Détail!G528</f>
        <v>0</v>
      </c>
      <c r="E528" s="118">
        <f>+Détail!H528</f>
        <v>0</v>
      </c>
      <c r="F528" s="118">
        <f>+Détail!L528</f>
        <v>0</v>
      </c>
      <c r="G528" s="118">
        <f>+Détail!M528</f>
        <v>0</v>
      </c>
      <c r="H528" s="119">
        <f>+Détail!O528</f>
        <v>1590.9700000000005</v>
      </c>
    </row>
    <row r="529" spans="1:8" x14ac:dyDescent="0.2">
      <c r="A529" s="117">
        <f>+Détail!A529</f>
        <v>524</v>
      </c>
      <c r="B529" s="123">
        <f>+Détail!B529</f>
        <v>0</v>
      </c>
      <c r="C529" s="120">
        <f>+Détail!C529</f>
        <v>0</v>
      </c>
      <c r="D529" s="118">
        <f>+Détail!G529</f>
        <v>0</v>
      </c>
      <c r="E529" s="118">
        <f>+Détail!H529</f>
        <v>0</v>
      </c>
      <c r="F529" s="118">
        <f>+Détail!L529</f>
        <v>0</v>
      </c>
      <c r="G529" s="118">
        <f>+Détail!M529</f>
        <v>0</v>
      </c>
      <c r="H529" s="119">
        <f>+Détail!O529</f>
        <v>1590.9700000000005</v>
      </c>
    </row>
    <row r="530" spans="1:8" x14ac:dyDescent="0.2">
      <c r="A530" s="117">
        <f>+Détail!A530</f>
        <v>525</v>
      </c>
      <c r="B530" s="123">
        <f>+Détail!B530</f>
        <v>0</v>
      </c>
      <c r="C530" s="120">
        <f>+Détail!C530</f>
        <v>0</v>
      </c>
      <c r="D530" s="118">
        <f>+Détail!G530</f>
        <v>0</v>
      </c>
      <c r="E530" s="118">
        <f>+Détail!H530</f>
        <v>0</v>
      </c>
      <c r="F530" s="118">
        <f>+Détail!L530</f>
        <v>0</v>
      </c>
      <c r="G530" s="118">
        <f>+Détail!M530</f>
        <v>0</v>
      </c>
      <c r="H530" s="119">
        <f>+Détail!O530</f>
        <v>1590.9700000000005</v>
      </c>
    </row>
    <row r="531" spans="1:8" x14ac:dyDescent="0.2">
      <c r="A531" s="117">
        <f>+Détail!A531</f>
        <v>526</v>
      </c>
      <c r="B531" s="123">
        <f>+Détail!B531</f>
        <v>0</v>
      </c>
      <c r="C531" s="120">
        <f>+Détail!C531</f>
        <v>0</v>
      </c>
      <c r="D531" s="118">
        <f>+Détail!G531</f>
        <v>0</v>
      </c>
      <c r="E531" s="118">
        <f>+Détail!H531</f>
        <v>0</v>
      </c>
      <c r="F531" s="118">
        <f>+Détail!L531</f>
        <v>0</v>
      </c>
      <c r="G531" s="118">
        <f>+Détail!M531</f>
        <v>0</v>
      </c>
      <c r="H531" s="119">
        <f>+Détail!O531</f>
        <v>1590.9700000000005</v>
      </c>
    </row>
    <row r="532" spans="1:8" x14ac:dyDescent="0.2">
      <c r="A532" s="117">
        <f>+Détail!A532</f>
        <v>527</v>
      </c>
      <c r="B532" s="123">
        <f>+Détail!B532</f>
        <v>0</v>
      </c>
      <c r="C532" s="120">
        <f>+Détail!C532</f>
        <v>0</v>
      </c>
      <c r="D532" s="118">
        <f>+Détail!G532</f>
        <v>0</v>
      </c>
      <c r="E532" s="118">
        <f>+Détail!H532</f>
        <v>0</v>
      </c>
      <c r="F532" s="118">
        <f>+Détail!L532</f>
        <v>0</v>
      </c>
      <c r="G532" s="118">
        <f>+Détail!M532</f>
        <v>0</v>
      </c>
      <c r="H532" s="119">
        <f>+Détail!O532</f>
        <v>1590.9700000000005</v>
      </c>
    </row>
    <row r="533" spans="1:8" x14ac:dyDescent="0.2">
      <c r="A533" s="117">
        <f>+Détail!A533</f>
        <v>528</v>
      </c>
      <c r="B533" s="123">
        <f>+Détail!B533</f>
        <v>0</v>
      </c>
      <c r="C533" s="120">
        <f>+Détail!C533</f>
        <v>0</v>
      </c>
      <c r="D533" s="118">
        <f>+Détail!G533</f>
        <v>0</v>
      </c>
      <c r="E533" s="118">
        <f>+Détail!H533</f>
        <v>0</v>
      </c>
      <c r="F533" s="118">
        <f>+Détail!L533</f>
        <v>0</v>
      </c>
      <c r="G533" s="118">
        <f>+Détail!M533</f>
        <v>0</v>
      </c>
      <c r="H533" s="119">
        <f>+Détail!O533</f>
        <v>1590.9700000000005</v>
      </c>
    </row>
    <row r="534" spans="1:8" x14ac:dyDescent="0.2">
      <c r="A534" s="117">
        <f>+Détail!A534</f>
        <v>529</v>
      </c>
      <c r="B534" s="123">
        <f>+Détail!B534</f>
        <v>0</v>
      </c>
      <c r="C534" s="120">
        <f>+Détail!C534</f>
        <v>0</v>
      </c>
      <c r="D534" s="118">
        <f>+Détail!G534</f>
        <v>0</v>
      </c>
      <c r="E534" s="118">
        <f>+Détail!H534</f>
        <v>0</v>
      </c>
      <c r="F534" s="118">
        <f>+Détail!L534</f>
        <v>0</v>
      </c>
      <c r="G534" s="118">
        <f>+Détail!M534</f>
        <v>0</v>
      </c>
      <c r="H534" s="119">
        <f>+Détail!O534</f>
        <v>1590.9700000000005</v>
      </c>
    </row>
    <row r="535" spans="1:8" x14ac:dyDescent="0.2">
      <c r="A535" s="117">
        <f>+Détail!A535</f>
        <v>530</v>
      </c>
      <c r="B535" s="123">
        <f>+Détail!B535</f>
        <v>0</v>
      </c>
      <c r="C535" s="120">
        <f>+Détail!C535</f>
        <v>0</v>
      </c>
      <c r="D535" s="118">
        <f>+Détail!G535</f>
        <v>0</v>
      </c>
      <c r="E535" s="118">
        <f>+Détail!H535</f>
        <v>0</v>
      </c>
      <c r="F535" s="118">
        <f>+Détail!L535</f>
        <v>0</v>
      </c>
      <c r="G535" s="118">
        <f>+Détail!M535</f>
        <v>0</v>
      </c>
      <c r="H535" s="119">
        <f>+Détail!O535</f>
        <v>1590.9700000000005</v>
      </c>
    </row>
    <row r="536" spans="1:8" x14ac:dyDescent="0.2">
      <c r="A536" s="117">
        <f>+Détail!A536</f>
        <v>531</v>
      </c>
      <c r="B536" s="123">
        <f>+Détail!B536</f>
        <v>0</v>
      </c>
      <c r="C536" s="120">
        <f>+Détail!C536</f>
        <v>0</v>
      </c>
      <c r="D536" s="118">
        <f>+Détail!G536</f>
        <v>0</v>
      </c>
      <c r="E536" s="118">
        <f>+Détail!H536</f>
        <v>0</v>
      </c>
      <c r="F536" s="118">
        <f>+Détail!L536</f>
        <v>0</v>
      </c>
      <c r="G536" s="118">
        <f>+Détail!M536</f>
        <v>0</v>
      </c>
      <c r="H536" s="119">
        <f>+Détail!O536</f>
        <v>1590.9700000000005</v>
      </c>
    </row>
    <row r="537" spans="1:8" x14ac:dyDescent="0.2">
      <c r="A537" s="117">
        <f>+Détail!A537</f>
        <v>532</v>
      </c>
      <c r="B537" s="123">
        <f>+Détail!B537</f>
        <v>0</v>
      </c>
      <c r="C537" s="120">
        <f>+Détail!C537</f>
        <v>0</v>
      </c>
      <c r="D537" s="118">
        <f>+Détail!G537</f>
        <v>0</v>
      </c>
      <c r="E537" s="118">
        <f>+Détail!H537</f>
        <v>0</v>
      </c>
      <c r="F537" s="118">
        <f>+Détail!L537</f>
        <v>0</v>
      </c>
      <c r="G537" s="118">
        <f>+Détail!M537</f>
        <v>0</v>
      </c>
      <c r="H537" s="119">
        <f>+Détail!O537</f>
        <v>1590.9700000000005</v>
      </c>
    </row>
    <row r="538" spans="1:8" x14ac:dyDescent="0.2">
      <c r="A538" s="117">
        <f>+Détail!A538</f>
        <v>533</v>
      </c>
      <c r="B538" s="123">
        <f>+Détail!B538</f>
        <v>0</v>
      </c>
      <c r="C538" s="120">
        <f>+Détail!C538</f>
        <v>0</v>
      </c>
      <c r="D538" s="118">
        <f>+Détail!G538</f>
        <v>0</v>
      </c>
      <c r="E538" s="118">
        <f>+Détail!H538</f>
        <v>0</v>
      </c>
      <c r="F538" s="118">
        <f>+Détail!L538</f>
        <v>0</v>
      </c>
      <c r="G538" s="118">
        <f>+Détail!M538</f>
        <v>0</v>
      </c>
      <c r="H538" s="119">
        <f>+Détail!O538</f>
        <v>1590.9700000000005</v>
      </c>
    </row>
    <row r="539" spans="1:8" x14ac:dyDescent="0.2">
      <c r="A539" s="117">
        <f>+Détail!A539</f>
        <v>534</v>
      </c>
      <c r="B539" s="123">
        <f>+Détail!B539</f>
        <v>0</v>
      </c>
      <c r="C539" s="120">
        <f>+Détail!C539</f>
        <v>0</v>
      </c>
      <c r="D539" s="118">
        <f>+Détail!G539</f>
        <v>0</v>
      </c>
      <c r="E539" s="118">
        <f>+Détail!H539</f>
        <v>0</v>
      </c>
      <c r="F539" s="118">
        <f>+Détail!L539</f>
        <v>0</v>
      </c>
      <c r="G539" s="118">
        <f>+Détail!M539</f>
        <v>0</v>
      </c>
      <c r="H539" s="119">
        <f>+Détail!O539</f>
        <v>1590.9700000000005</v>
      </c>
    </row>
    <row r="540" spans="1:8" x14ac:dyDescent="0.2">
      <c r="A540" s="117">
        <f>+Détail!A540</f>
        <v>535</v>
      </c>
      <c r="B540" s="123">
        <f>+Détail!B540</f>
        <v>0</v>
      </c>
      <c r="C540" s="120">
        <f>+Détail!C540</f>
        <v>0</v>
      </c>
      <c r="D540" s="118">
        <f>+Détail!G540</f>
        <v>0</v>
      </c>
      <c r="E540" s="118">
        <f>+Détail!H540</f>
        <v>0</v>
      </c>
      <c r="F540" s="118">
        <f>+Détail!L540</f>
        <v>0</v>
      </c>
      <c r="G540" s="118">
        <f>+Détail!M540</f>
        <v>0</v>
      </c>
      <c r="H540" s="119">
        <f>+Détail!O540</f>
        <v>1590.9700000000005</v>
      </c>
    </row>
    <row r="541" spans="1:8" x14ac:dyDescent="0.2">
      <c r="A541" s="117">
        <f>+Détail!A541</f>
        <v>536</v>
      </c>
      <c r="B541" s="123">
        <f>+Détail!B541</f>
        <v>0</v>
      </c>
      <c r="C541" s="120">
        <f>+Détail!C541</f>
        <v>0</v>
      </c>
      <c r="D541" s="118">
        <f>+Détail!G541</f>
        <v>0</v>
      </c>
      <c r="E541" s="118">
        <f>+Détail!H541</f>
        <v>0</v>
      </c>
      <c r="F541" s="118">
        <f>+Détail!L541</f>
        <v>0</v>
      </c>
      <c r="G541" s="118">
        <f>+Détail!M541</f>
        <v>0</v>
      </c>
      <c r="H541" s="119">
        <f>+Détail!O541</f>
        <v>1590.9700000000005</v>
      </c>
    </row>
    <row r="542" spans="1:8" x14ac:dyDescent="0.2">
      <c r="A542" s="117">
        <f>+Détail!A542</f>
        <v>537</v>
      </c>
      <c r="B542" s="123">
        <f>+Détail!B542</f>
        <v>0</v>
      </c>
      <c r="C542" s="120">
        <f>+Détail!C542</f>
        <v>0</v>
      </c>
      <c r="D542" s="118">
        <f>+Détail!G542</f>
        <v>0</v>
      </c>
      <c r="E542" s="118">
        <f>+Détail!H542</f>
        <v>0</v>
      </c>
      <c r="F542" s="118">
        <f>+Détail!L542</f>
        <v>0</v>
      </c>
      <c r="G542" s="118">
        <f>+Détail!M542</f>
        <v>0</v>
      </c>
      <c r="H542" s="119">
        <f>+Détail!O542</f>
        <v>1590.9700000000005</v>
      </c>
    </row>
    <row r="543" spans="1:8" x14ac:dyDescent="0.2">
      <c r="A543" s="117">
        <f>+Détail!A543</f>
        <v>538</v>
      </c>
      <c r="B543" s="123">
        <f>+Détail!B543</f>
        <v>0</v>
      </c>
      <c r="C543" s="120">
        <f>+Détail!C543</f>
        <v>0</v>
      </c>
      <c r="D543" s="118">
        <f>+Détail!G543</f>
        <v>0</v>
      </c>
      <c r="E543" s="118">
        <f>+Détail!H543</f>
        <v>0</v>
      </c>
      <c r="F543" s="118">
        <f>+Détail!L543</f>
        <v>0</v>
      </c>
      <c r="G543" s="118">
        <f>+Détail!M543</f>
        <v>0</v>
      </c>
      <c r="H543" s="119">
        <f>+Détail!O543</f>
        <v>1590.9700000000005</v>
      </c>
    </row>
    <row r="544" spans="1:8" x14ac:dyDescent="0.2">
      <c r="A544" s="117">
        <f>+Détail!A544</f>
        <v>539</v>
      </c>
      <c r="B544" s="123">
        <f>+Détail!B544</f>
        <v>0</v>
      </c>
      <c r="C544" s="120">
        <f>+Détail!C544</f>
        <v>0</v>
      </c>
      <c r="D544" s="118">
        <f>+Détail!G544</f>
        <v>0</v>
      </c>
      <c r="E544" s="118">
        <f>+Détail!H544</f>
        <v>0</v>
      </c>
      <c r="F544" s="118">
        <f>+Détail!L544</f>
        <v>0</v>
      </c>
      <c r="G544" s="118">
        <f>+Détail!M544</f>
        <v>0</v>
      </c>
      <c r="H544" s="119">
        <f>+Détail!O544</f>
        <v>1590.9700000000005</v>
      </c>
    </row>
    <row r="545" spans="1:8" x14ac:dyDescent="0.2">
      <c r="A545" s="117">
        <f>+Détail!A545</f>
        <v>540</v>
      </c>
      <c r="B545" s="123">
        <f>+Détail!B545</f>
        <v>0</v>
      </c>
      <c r="C545" s="120">
        <f>+Détail!C545</f>
        <v>0</v>
      </c>
      <c r="D545" s="118">
        <f>+Détail!G545</f>
        <v>0</v>
      </c>
      <c r="E545" s="118">
        <f>+Détail!H545</f>
        <v>0</v>
      </c>
      <c r="F545" s="118">
        <f>+Détail!L545</f>
        <v>0</v>
      </c>
      <c r="G545" s="118">
        <f>+Détail!M545</f>
        <v>0</v>
      </c>
      <c r="H545" s="119">
        <f>+Détail!O545</f>
        <v>1590.9700000000005</v>
      </c>
    </row>
    <row r="546" spans="1:8" x14ac:dyDescent="0.2">
      <c r="A546" s="117">
        <f>+Détail!A546</f>
        <v>541</v>
      </c>
      <c r="B546" s="123">
        <f>+Détail!B546</f>
        <v>0</v>
      </c>
      <c r="C546" s="120">
        <f>+Détail!C546</f>
        <v>0</v>
      </c>
      <c r="D546" s="118">
        <f>+Détail!G546</f>
        <v>0</v>
      </c>
      <c r="E546" s="118">
        <f>+Détail!H546</f>
        <v>0</v>
      </c>
      <c r="F546" s="118">
        <f>+Détail!L546</f>
        <v>0</v>
      </c>
      <c r="G546" s="118">
        <f>+Détail!M546</f>
        <v>0</v>
      </c>
      <c r="H546" s="119">
        <f>+Détail!O546</f>
        <v>1590.9700000000005</v>
      </c>
    </row>
    <row r="547" spans="1:8" x14ac:dyDescent="0.2">
      <c r="A547" s="117">
        <f>+Détail!A547</f>
        <v>542</v>
      </c>
      <c r="B547" s="123">
        <f>+Détail!B547</f>
        <v>0</v>
      </c>
      <c r="C547" s="120">
        <f>+Détail!C547</f>
        <v>0</v>
      </c>
      <c r="D547" s="118">
        <f>+Détail!G547</f>
        <v>0</v>
      </c>
      <c r="E547" s="118">
        <f>+Détail!H547</f>
        <v>0</v>
      </c>
      <c r="F547" s="118">
        <f>+Détail!L547</f>
        <v>0</v>
      </c>
      <c r="G547" s="118">
        <f>+Détail!M547</f>
        <v>0</v>
      </c>
      <c r="H547" s="119">
        <f>+Détail!O547</f>
        <v>1590.9700000000005</v>
      </c>
    </row>
    <row r="548" spans="1:8" x14ac:dyDescent="0.2">
      <c r="A548" s="117">
        <f>+Détail!A548</f>
        <v>543</v>
      </c>
      <c r="B548" s="123">
        <f>+Détail!B548</f>
        <v>0</v>
      </c>
      <c r="C548" s="120">
        <f>+Détail!C548</f>
        <v>0</v>
      </c>
      <c r="D548" s="118">
        <f>+Détail!G548</f>
        <v>0</v>
      </c>
      <c r="E548" s="118">
        <f>+Détail!H548</f>
        <v>0</v>
      </c>
      <c r="F548" s="118">
        <f>+Détail!L548</f>
        <v>0</v>
      </c>
      <c r="G548" s="118">
        <f>+Détail!M548</f>
        <v>0</v>
      </c>
      <c r="H548" s="119">
        <f>+Détail!O548</f>
        <v>1590.9700000000005</v>
      </c>
    </row>
    <row r="549" spans="1:8" x14ac:dyDescent="0.2">
      <c r="A549" s="117">
        <f>+Détail!A549</f>
        <v>544</v>
      </c>
      <c r="B549" s="123">
        <f>+Détail!B549</f>
        <v>0</v>
      </c>
      <c r="C549" s="120">
        <f>+Détail!C549</f>
        <v>0</v>
      </c>
      <c r="D549" s="118">
        <f>+Détail!G549</f>
        <v>0</v>
      </c>
      <c r="E549" s="118">
        <f>+Détail!H549</f>
        <v>0</v>
      </c>
      <c r="F549" s="118">
        <f>+Détail!L549</f>
        <v>0</v>
      </c>
      <c r="G549" s="118">
        <f>+Détail!M549</f>
        <v>0</v>
      </c>
      <c r="H549" s="119">
        <f>+Détail!O549</f>
        <v>1590.9700000000005</v>
      </c>
    </row>
    <row r="550" spans="1:8" x14ac:dyDescent="0.2">
      <c r="A550" s="117">
        <f>+Détail!A550</f>
        <v>545</v>
      </c>
      <c r="B550" s="123">
        <f>+Détail!B550</f>
        <v>0</v>
      </c>
      <c r="C550" s="120">
        <f>+Détail!C550</f>
        <v>0</v>
      </c>
      <c r="D550" s="118">
        <f>+Détail!G550</f>
        <v>0</v>
      </c>
      <c r="E550" s="118">
        <f>+Détail!H550</f>
        <v>0</v>
      </c>
      <c r="F550" s="118">
        <f>+Détail!L550</f>
        <v>0</v>
      </c>
      <c r="G550" s="118">
        <f>+Détail!M550</f>
        <v>0</v>
      </c>
      <c r="H550" s="119">
        <f>+Détail!O550</f>
        <v>1590.9700000000005</v>
      </c>
    </row>
    <row r="551" spans="1:8" x14ac:dyDescent="0.2">
      <c r="A551" s="117">
        <f>+Détail!A551</f>
        <v>546</v>
      </c>
      <c r="B551" s="123">
        <f>+Détail!B551</f>
        <v>0</v>
      </c>
      <c r="C551" s="120">
        <f>+Détail!C551</f>
        <v>0</v>
      </c>
      <c r="D551" s="118">
        <f>+Détail!G551</f>
        <v>0</v>
      </c>
      <c r="E551" s="118">
        <f>+Détail!H551</f>
        <v>0</v>
      </c>
      <c r="F551" s="118">
        <f>+Détail!L551</f>
        <v>0</v>
      </c>
      <c r="G551" s="118">
        <f>+Détail!M551</f>
        <v>0</v>
      </c>
      <c r="H551" s="119">
        <f>+Détail!O551</f>
        <v>1590.9700000000005</v>
      </c>
    </row>
    <row r="552" spans="1:8" x14ac:dyDescent="0.2">
      <c r="A552" s="117">
        <f>+Détail!A552</f>
        <v>547</v>
      </c>
      <c r="B552" s="123">
        <f>+Détail!B552</f>
        <v>0</v>
      </c>
      <c r="C552" s="120">
        <f>+Détail!C552</f>
        <v>0</v>
      </c>
      <c r="D552" s="118">
        <f>+Détail!G552</f>
        <v>0</v>
      </c>
      <c r="E552" s="118">
        <f>+Détail!H552</f>
        <v>0</v>
      </c>
      <c r="F552" s="118">
        <f>+Détail!L552</f>
        <v>0</v>
      </c>
      <c r="G552" s="118">
        <f>+Détail!M552</f>
        <v>0</v>
      </c>
      <c r="H552" s="119">
        <f>+Détail!O552</f>
        <v>1590.9700000000005</v>
      </c>
    </row>
    <row r="553" spans="1:8" x14ac:dyDescent="0.2">
      <c r="A553" s="117">
        <f>+Détail!A553</f>
        <v>548</v>
      </c>
      <c r="B553" s="123">
        <f>+Détail!B553</f>
        <v>0</v>
      </c>
      <c r="C553" s="120">
        <f>+Détail!C553</f>
        <v>0</v>
      </c>
      <c r="D553" s="118">
        <f>+Détail!G553</f>
        <v>0</v>
      </c>
      <c r="E553" s="118">
        <f>+Détail!H553</f>
        <v>0</v>
      </c>
      <c r="F553" s="118">
        <f>+Détail!L553</f>
        <v>0</v>
      </c>
      <c r="G553" s="118">
        <f>+Détail!M553</f>
        <v>0</v>
      </c>
      <c r="H553" s="119">
        <f>+Détail!O553</f>
        <v>1590.9700000000005</v>
      </c>
    </row>
    <row r="554" spans="1:8" x14ac:dyDescent="0.2">
      <c r="A554" s="117">
        <f>+Détail!A554</f>
        <v>549</v>
      </c>
      <c r="B554" s="123">
        <f>+Détail!B554</f>
        <v>0</v>
      </c>
      <c r="C554" s="120">
        <f>+Détail!C554</f>
        <v>0</v>
      </c>
      <c r="D554" s="118">
        <f>+Détail!G554</f>
        <v>0</v>
      </c>
      <c r="E554" s="118">
        <f>+Détail!H554</f>
        <v>0</v>
      </c>
      <c r="F554" s="118">
        <f>+Détail!L554</f>
        <v>0</v>
      </c>
      <c r="G554" s="118">
        <f>+Détail!M554</f>
        <v>0</v>
      </c>
      <c r="H554" s="119">
        <f>+Détail!O554</f>
        <v>1590.9700000000005</v>
      </c>
    </row>
    <row r="555" spans="1:8" x14ac:dyDescent="0.2">
      <c r="A555" s="117">
        <f>+Détail!A555</f>
        <v>550</v>
      </c>
      <c r="B555" s="123">
        <f>+Détail!B555</f>
        <v>0</v>
      </c>
      <c r="C555" s="120">
        <f>+Détail!C555</f>
        <v>0</v>
      </c>
      <c r="D555" s="118">
        <f>+Détail!G555</f>
        <v>0</v>
      </c>
      <c r="E555" s="118">
        <f>+Détail!H555</f>
        <v>0</v>
      </c>
      <c r="F555" s="118">
        <f>+Détail!L555</f>
        <v>0</v>
      </c>
      <c r="G555" s="118">
        <f>+Détail!M555</f>
        <v>0</v>
      </c>
      <c r="H555" s="119">
        <f>+Détail!O555</f>
        <v>1590.9700000000005</v>
      </c>
    </row>
    <row r="556" spans="1:8" x14ac:dyDescent="0.2">
      <c r="A556" s="117">
        <f>+Détail!A556</f>
        <v>551</v>
      </c>
      <c r="B556" s="123">
        <f>+Détail!B556</f>
        <v>0</v>
      </c>
      <c r="C556" s="120">
        <f>+Détail!C556</f>
        <v>0</v>
      </c>
      <c r="D556" s="118">
        <f>+Détail!G556</f>
        <v>0</v>
      </c>
      <c r="E556" s="118">
        <f>+Détail!H556</f>
        <v>0</v>
      </c>
      <c r="F556" s="118">
        <f>+Détail!L556</f>
        <v>0</v>
      </c>
      <c r="G556" s="118">
        <f>+Détail!M556</f>
        <v>0</v>
      </c>
      <c r="H556" s="119">
        <f>+Détail!O556</f>
        <v>1590.9700000000005</v>
      </c>
    </row>
    <row r="557" spans="1:8" x14ac:dyDescent="0.2">
      <c r="A557" s="117">
        <f>+Détail!A557</f>
        <v>552</v>
      </c>
      <c r="B557" s="123">
        <f>+Détail!B557</f>
        <v>0</v>
      </c>
      <c r="C557" s="120">
        <f>+Détail!C557</f>
        <v>0</v>
      </c>
      <c r="D557" s="118">
        <f>+Détail!G557</f>
        <v>0</v>
      </c>
      <c r="E557" s="118">
        <f>+Détail!H557</f>
        <v>0</v>
      </c>
      <c r="F557" s="118">
        <f>+Détail!L557</f>
        <v>0</v>
      </c>
      <c r="G557" s="118">
        <f>+Détail!M557</f>
        <v>0</v>
      </c>
      <c r="H557" s="119">
        <f>+Détail!O557</f>
        <v>1590.9700000000005</v>
      </c>
    </row>
    <row r="558" spans="1:8" x14ac:dyDescent="0.2">
      <c r="A558" s="117">
        <f>+Détail!A558</f>
        <v>553</v>
      </c>
      <c r="B558" s="123">
        <f>+Détail!B558</f>
        <v>0</v>
      </c>
      <c r="C558" s="120">
        <f>+Détail!C558</f>
        <v>0</v>
      </c>
      <c r="D558" s="118">
        <f>+Détail!G558</f>
        <v>0</v>
      </c>
      <c r="E558" s="118">
        <f>+Détail!H558</f>
        <v>0</v>
      </c>
      <c r="F558" s="118">
        <f>+Détail!L558</f>
        <v>0</v>
      </c>
      <c r="G558" s="118">
        <f>+Détail!M558</f>
        <v>0</v>
      </c>
      <c r="H558" s="119">
        <f>+Détail!O558</f>
        <v>1590.9700000000005</v>
      </c>
    </row>
    <row r="559" spans="1:8" x14ac:dyDescent="0.2">
      <c r="A559" s="117">
        <f>+Détail!A559</f>
        <v>554</v>
      </c>
      <c r="B559" s="123">
        <f>+Détail!B559</f>
        <v>0</v>
      </c>
      <c r="C559" s="120">
        <f>+Détail!C559</f>
        <v>0</v>
      </c>
      <c r="D559" s="118">
        <f>+Détail!G559</f>
        <v>0</v>
      </c>
      <c r="E559" s="118">
        <f>+Détail!H559</f>
        <v>0</v>
      </c>
      <c r="F559" s="118">
        <f>+Détail!L559</f>
        <v>0</v>
      </c>
      <c r="G559" s="118">
        <f>+Détail!M559</f>
        <v>0</v>
      </c>
      <c r="H559" s="119">
        <f>+Détail!O559</f>
        <v>1590.9700000000005</v>
      </c>
    </row>
    <row r="560" spans="1:8" x14ac:dyDescent="0.2">
      <c r="A560" s="117">
        <f>+Détail!A560</f>
        <v>555</v>
      </c>
      <c r="B560" s="123">
        <f>+Détail!B560</f>
        <v>0</v>
      </c>
      <c r="C560" s="120">
        <f>+Détail!C560</f>
        <v>0</v>
      </c>
      <c r="D560" s="118">
        <f>+Détail!G560</f>
        <v>0</v>
      </c>
      <c r="E560" s="118">
        <f>+Détail!H560</f>
        <v>0</v>
      </c>
      <c r="F560" s="118">
        <f>+Détail!L560</f>
        <v>0</v>
      </c>
      <c r="G560" s="118">
        <f>+Détail!M560</f>
        <v>0</v>
      </c>
      <c r="H560" s="119">
        <f>+Détail!O560</f>
        <v>1590.9700000000005</v>
      </c>
    </row>
    <row r="561" spans="1:8" x14ac:dyDescent="0.2">
      <c r="A561" s="117">
        <f>+Détail!A561</f>
        <v>556</v>
      </c>
      <c r="B561" s="123">
        <f>+Détail!B561</f>
        <v>0</v>
      </c>
      <c r="C561" s="120">
        <f>+Détail!C561</f>
        <v>0</v>
      </c>
      <c r="D561" s="118">
        <f>+Détail!G561</f>
        <v>0</v>
      </c>
      <c r="E561" s="118">
        <f>+Détail!H561</f>
        <v>0</v>
      </c>
      <c r="F561" s="118">
        <f>+Détail!L561</f>
        <v>0</v>
      </c>
      <c r="G561" s="118">
        <f>+Détail!M561</f>
        <v>0</v>
      </c>
      <c r="H561" s="119">
        <f>+Détail!O561</f>
        <v>1590.9700000000005</v>
      </c>
    </row>
    <row r="562" spans="1:8" x14ac:dyDescent="0.2">
      <c r="A562" s="117">
        <f>+Détail!A562</f>
        <v>557</v>
      </c>
      <c r="B562" s="123">
        <f>+Détail!B562</f>
        <v>0</v>
      </c>
      <c r="C562" s="120">
        <f>+Détail!C562</f>
        <v>0</v>
      </c>
      <c r="D562" s="118">
        <f>+Détail!G562</f>
        <v>0</v>
      </c>
      <c r="E562" s="118">
        <f>+Détail!H562</f>
        <v>0</v>
      </c>
      <c r="F562" s="118">
        <f>+Détail!L562</f>
        <v>0</v>
      </c>
      <c r="G562" s="118">
        <f>+Détail!M562</f>
        <v>0</v>
      </c>
      <c r="H562" s="119">
        <f>+Détail!O562</f>
        <v>1590.9700000000005</v>
      </c>
    </row>
    <row r="563" spans="1:8" x14ac:dyDescent="0.2">
      <c r="A563" s="117">
        <f>+Détail!A563</f>
        <v>558</v>
      </c>
      <c r="B563" s="123">
        <f>+Détail!B563</f>
        <v>0</v>
      </c>
      <c r="C563" s="120">
        <f>+Détail!C563</f>
        <v>0</v>
      </c>
      <c r="D563" s="118">
        <f>+Détail!G563</f>
        <v>0</v>
      </c>
      <c r="E563" s="118">
        <f>+Détail!H563</f>
        <v>0</v>
      </c>
      <c r="F563" s="118">
        <f>+Détail!L563</f>
        <v>0</v>
      </c>
      <c r="G563" s="118">
        <f>+Détail!M563</f>
        <v>0</v>
      </c>
      <c r="H563" s="119">
        <f>+Détail!O563</f>
        <v>1590.9700000000005</v>
      </c>
    </row>
    <row r="564" spans="1:8" x14ac:dyDescent="0.2">
      <c r="A564" s="117">
        <f>+Détail!A564</f>
        <v>559</v>
      </c>
      <c r="B564" s="123">
        <f>+Détail!B564</f>
        <v>0</v>
      </c>
      <c r="C564" s="120">
        <f>+Détail!C564</f>
        <v>0</v>
      </c>
      <c r="D564" s="118">
        <f>+Détail!G564</f>
        <v>0</v>
      </c>
      <c r="E564" s="118">
        <f>+Détail!H564</f>
        <v>0</v>
      </c>
      <c r="F564" s="118">
        <f>+Détail!L564</f>
        <v>0</v>
      </c>
      <c r="G564" s="118">
        <f>+Détail!M564</f>
        <v>0</v>
      </c>
      <c r="H564" s="119">
        <f>+Détail!O564</f>
        <v>1590.9700000000005</v>
      </c>
    </row>
    <row r="565" spans="1:8" x14ac:dyDescent="0.2">
      <c r="A565" s="117">
        <f>+Détail!A565</f>
        <v>560</v>
      </c>
      <c r="B565" s="123">
        <f>+Détail!B565</f>
        <v>0</v>
      </c>
      <c r="C565" s="120">
        <f>+Détail!C565</f>
        <v>0</v>
      </c>
      <c r="D565" s="118">
        <f>+Détail!G565</f>
        <v>0</v>
      </c>
      <c r="E565" s="118">
        <f>+Détail!H565</f>
        <v>0</v>
      </c>
      <c r="F565" s="118">
        <f>+Détail!L565</f>
        <v>0</v>
      </c>
      <c r="G565" s="118">
        <f>+Détail!M565</f>
        <v>0</v>
      </c>
      <c r="H565" s="119">
        <f>+Détail!O565</f>
        <v>1590.9700000000005</v>
      </c>
    </row>
    <row r="566" spans="1:8" x14ac:dyDescent="0.2">
      <c r="A566" s="117">
        <f>+Détail!A566</f>
        <v>561</v>
      </c>
      <c r="B566" s="123">
        <f>+Détail!B566</f>
        <v>0</v>
      </c>
      <c r="C566" s="120">
        <f>+Détail!C566</f>
        <v>0</v>
      </c>
      <c r="D566" s="118">
        <f>+Détail!G566</f>
        <v>0</v>
      </c>
      <c r="E566" s="118">
        <f>+Détail!H566</f>
        <v>0</v>
      </c>
      <c r="F566" s="118">
        <f>+Détail!L566</f>
        <v>0</v>
      </c>
      <c r="G566" s="118">
        <f>+Détail!M566</f>
        <v>0</v>
      </c>
      <c r="H566" s="119">
        <f>+Détail!O566</f>
        <v>1590.9700000000005</v>
      </c>
    </row>
    <row r="567" spans="1:8" x14ac:dyDescent="0.2">
      <c r="A567" s="117">
        <f>+Détail!A567</f>
        <v>562</v>
      </c>
      <c r="B567" s="123">
        <f>+Détail!B567</f>
        <v>0</v>
      </c>
      <c r="C567" s="120">
        <f>+Détail!C567</f>
        <v>0</v>
      </c>
      <c r="D567" s="118">
        <f>+Détail!G567</f>
        <v>0</v>
      </c>
      <c r="E567" s="118">
        <f>+Détail!H567</f>
        <v>0</v>
      </c>
      <c r="F567" s="118">
        <f>+Détail!L567</f>
        <v>0</v>
      </c>
      <c r="G567" s="118">
        <f>+Détail!M567</f>
        <v>0</v>
      </c>
      <c r="H567" s="119">
        <f>+Détail!O567</f>
        <v>1590.9700000000005</v>
      </c>
    </row>
    <row r="568" spans="1:8" x14ac:dyDescent="0.2">
      <c r="A568" s="117">
        <f>+Détail!A568</f>
        <v>563</v>
      </c>
      <c r="B568" s="123">
        <f>+Détail!B568</f>
        <v>0</v>
      </c>
      <c r="C568" s="120">
        <f>+Détail!C568</f>
        <v>0</v>
      </c>
      <c r="D568" s="118">
        <f>+Détail!G568</f>
        <v>0</v>
      </c>
      <c r="E568" s="118">
        <f>+Détail!H568</f>
        <v>0</v>
      </c>
      <c r="F568" s="118">
        <f>+Détail!L568</f>
        <v>0</v>
      </c>
      <c r="G568" s="118">
        <f>+Détail!M568</f>
        <v>0</v>
      </c>
      <c r="H568" s="119">
        <f>+Détail!O568</f>
        <v>1590.9700000000005</v>
      </c>
    </row>
    <row r="569" spans="1:8" x14ac:dyDescent="0.2">
      <c r="A569" s="117">
        <f>+Détail!A569</f>
        <v>564</v>
      </c>
      <c r="B569" s="123">
        <f>+Détail!B569</f>
        <v>0</v>
      </c>
      <c r="C569" s="120">
        <f>+Détail!C569</f>
        <v>0</v>
      </c>
      <c r="D569" s="118">
        <f>+Détail!G569</f>
        <v>0</v>
      </c>
      <c r="E569" s="118">
        <f>+Détail!H569</f>
        <v>0</v>
      </c>
      <c r="F569" s="118">
        <f>+Détail!L569</f>
        <v>0</v>
      </c>
      <c r="G569" s="118">
        <f>+Détail!M569</f>
        <v>0</v>
      </c>
      <c r="H569" s="119">
        <f>+Détail!O569</f>
        <v>1590.9700000000005</v>
      </c>
    </row>
    <row r="570" spans="1:8" x14ac:dyDescent="0.2">
      <c r="A570" s="117">
        <f>+Détail!A570</f>
        <v>565</v>
      </c>
      <c r="B570" s="123">
        <f>+Détail!B570</f>
        <v>0</v>
      </c>
      <c r="C570" s="120">
        <f>+Détail!C570</f>
        <v>0</v>
      </c>
      <c r="D570" s="118">
        <f>+Détail!G570</f>
        <v>0</v>
      </c>
      <c r="E570" s="118">
        <f>+Détail!H570</f>
        <v>0</v>
      </c>
      <c r="F570" s="118">
        <f>+Détail!L570</f>
        <v>0</v>
      </c>
      <c r="G570" s="118">
        <f>+Détail!M570</f>
        <v>0</v>
      </c>
      <c r="H570" s="119">
        <f>+Détail!O570</f>
        <v>1590.9700000000005</v>
      </c>
    </row>
    <row r="571" spans="1:8" x14ac:dyDescent="0.2">
      <c r="A571" s="117">
        <f>+Détail!A571</f>
        <v>566</v>
      </c>
      <c r="B571" s="123">
        <f>+Détail!B571</f>
        <v>0</v>
      </c>
      <c r="C571" s="120">
        <f>+Détail!C571</f>
        <v>0</v>
      </c>
      <c r="D571" s="118">
        <f>+Détail!G571</f>
        <v>0</v>
      </c>
      <c r="E571" s="118">
        <f>+Détail!H571</f>
        <v>0</v>
      </c>
      <c r="F571" s="118">
        <f>+Détail!L571</f>
        <v>0</v>
      </c>
      <c r="G571" s="118">
        <f>+Détail!M571</f>
        <v>0</v>
      </c>
      <c r="H571" s="119">
        <f>+Détail!O571</f>
        <v>1590.9700000000005</v>
      </c>
    </row>
    <row r="572" spans="1:8" x14ac:dyDescent="0.2">
      <c r="A572" s="117">
        <f>+Détail!A572</f>
        <v>567</v>
      </c>
      <c r="B572" s="123">
        <f>+Détail!B572</f>
        <v>0</v>
      </c>
      <c r="C572" s="120">
        <f>+Détail!C572</f>
        <v>0</v>
      </c>
      <c r="D572" s="118">
        <f>+Détail!G572</f>
        <v>0</v>
      </c>
      <c r="E572" s="118">
        <f>+Détail!H572</f>
        <v>0</v>
      </c>
      <c r="F572" s="118">
        <f>+Détail!L572</f>
        <v>0</v>
      </c>
      <c r="G572" s="118">
        <f>+Détail!M572</f>
        <v>0</v>
      </c>
      <c r="H572" s="119">
        <f>+Détail!O572</f>
        <v>1590.9700000000005</v>
      </c>
    </row>
    <row r="573" spans="1:8" x14ac:dyDescent="0.2">
      <c r="A573" s="117">
        <f>+Détail!A573</f>
        <v>568</v>
      </c>
      <c r="B573" s="123">
        <f>+Détail!B573</f>
        <v>0</v>
      </c>
      <c r="C573" s="120">
        <f>+Détail!C573</f>
        <v>0</v>
      </c>
      <c r="D573" s="118">
        <f>+Détail!G573</f>
        <v>0</v>
      </c>
      <c r="E573" s="118">
        <f>+Détail!H573</f>
        <v>0</v>
      </c>
      <c r="F573" s="118">
        <f>+Détail!L573</f>
        <v>0</v>
      </c>
      <c r="G573" s="118">
        <f>+Détail!M573</f>
        <v>0</v>
      </c>
      <c r="H573" s="119">
        <f>+Détail!O573</f>
        <v>1590.9700000000005</v>
      </c>
    </row>
    <row r="574" spans="1:8" x14ac:dyDescent="0.2">
      <c r="A574" s="117">
        <f>+Détail!A574</f>
        <v>569</v>
      </c>
      <c r="B574" s="123">
        <f>+Détail!B574</f>
        <v>0</v>
      </c>
      <c r="C574" s="120">
        <f>+Détail!C574</f>
        <v>0</v>
      </c>
      <c r="D574" s="118">
        <f>+Détail!G574</f>
        <v>0</v>
      </c>
      <c r="E574" s="118">
        <f>+Détail!H574</f>
        <v>0</v>
      </c>
      <c r="F574" s="118">
        <f>+Détail!L574</f>
        <v>0</v>
      </c>
      <c r="G574" s="118">
        <f>+Détail!M574</f>
        <v>0</v>
      </c>
      <c r="H574" s="119">
        <f>+Détail!O574</f>
        <v>1590.9700000000005</v>
      </c>
    </row>
    <row r="575" spans="1:8" x14ac:dyDescent="0.2">
      <c r="A575" s="117">
        <f>+Détail!A575</f>
        <v>570</v>
      </c>
      <c r="B575" s="123">
        <f>+Détail!B575</f>
        <v>0</v>
      </c>
      <c r="C575" s="120">
        <f>+Détail!C575</f>
        <v>0</v>
      </c>
      <c r="D575" s="118">
        <f>+Détail!G575</f>
        <v>0</v>
      </c>
      <c r="E575" s="118">
        <f>+Détail!H575</f>
        <v>0</v>
      </c>
      <c r="F575" s="118">
        <f>+Détail!L575</f>
        <v>0</v>
      </c>
      <c r="G575" s="118">
        <f>+Détail!M575</f>
        <v>0</v>
      </c>
      <c r="H575" s="119">
        <f>+Détail!O575</f>
        <v>1590.9700000000005</v>
      </c>
    </row>
    <row r="576" spans="1:8" x14ac:dyDescent="0.2">
      <c r="A576" s="117">
        <f>+Détail!A576</f>
        <v>571</v>
      </c>
      <c r="B576" s="123">
        <f>+Détail!B576</f>
        <v>0</v>
      </c>
      <c r="C576" s="120">
        <f>+Détail!C576</f>
        <v>0</v>
      </c>
      <c r="D576" s="118">
        <f>+Détail!G576</f>
        <v>0</v>
      </c>
      <c r="E576" s="118">
        <f>+Détail!H576</f>
        <v>0</v>
      </c>
      <c r="F576" s="118">
        <f>+Détail!L576</f>
        <v>0</v>
      </c>
      <c r="G576" s="118">
        <f>+Détail!M576</f>
        <v>0</v>
      </c>
      <c r="H576" s="119">
        <f>+Détail!O576</f>
        <v>1590.9700000000005</v>
      </c>
    </row>
    <row r="577" spans="1:8" x14ac:dyDescent="0.2">
      <c r="A577" s="117">
        <f>+Détail!A577</f>
        <v>572</v>
      </c>
      <c r="B577" s="123">
        <f>+Détail!B577</f>
        <v>0</v>
      </c>
      <c r="C577" s="120">
        <f>+Détail!C577</f>
        <v>0</v>
      </c>
      <c r="D577" s="118">
        <f>+Détail!G577</f>
        <v>0</v>
      </c>
      <c r="E577" s="118">
        <f>+Détail!H577</f>
        <v>0</v>
      </c>
      <c r="F577" s="118">
        <f>+Détail!L577</f>
        <v>0</v>
      </c>
      <c r="G577" s="118">
        <f>+Détail!M577</f>
        <v>0</v>
      </c>
      <c r="H577" s="119">
        <f>+Détail!O577</f>
        <v>1590.9700000000005</v>
      </c>
    </row>
    <row r="578" spans="1:8" x14ac:dyDescent="0.2">
      <c r="A578" s="117">
        <f>+Détail!A578</f>
        <v>573</v>
      </c>
      <c r="B578" s="123">
        <f>+Détail!B578</f>
        <v>0</v>
      </c>
      <c r="C578" s="120">
        <f>+Détail!C578</f>
        <v>0</v>
      </c>
      <c r="D578" s="118">
        <f>+Détail!G578</f>
        <v>0</v>
      </c>
      <c r="E578" s="118">
        <f>+Détail!H578</f>
        <v>0</v>
      </c>
      <c r="F578" s="118">
        <f>+Détail!L578</f>
        <v>0</v>
      </c>
      <c r="G578" s="118">
        <f>+Détail!M578</f>
        <v>0</v>
      </c>
      <c r="H578" s="119">
        <f>+Détail!O578</f>
        <v>1590.9700000000005</v>
      </c>
    </row>
    <row r="579" spans="1:8" x14ac:dyDescent="0.2">
      <c r="A579" s="117">
        <f>+Détail!A579</f>
        <v>574</v>
      </c>
      <c r="B579" s="123">
        <f>+Détail!B579</f>
        <v>0</v>
      </c>
      <c r="C579" s="120">
        <f>+Détail!C579</f>
        <v>0</v>
      </c>
      <c r="D579" s="118">
        <f>+Détail!G579</f>
        <v>0</v>
      </c>
      <c r="E579" s="118">
        <f>+Détail!H579</f>
        <v>0</v>
      </c>
      <c r="F579" s="118">
        <f>+Détail!L579</f>
        <v>0</v>
      </c>
      <c r="G579" s="118">
        <f>+Détail!M579</f>
        <v>0</v>
      </c>
      <c r="H579" s="119">
        <f>+Détail!O579</f>
        <v>1590.9700000000005</v>
      </c>
    </row>
    <row r="580" spans="1:8" x14ac:dyDescent="0.2">
      <c r="A580" s="117">
        <f>+Détail!A580</f>
        <v>575</v>
      </c>
      <c r="B580" s="123">
        <f>+Détail!B580</f>
        <v>0</v>
      </c>
      <c r="C580" s="120">
        <f>+Détail!C580</f>
        <v>0</v>
      </c>
      <c r="D580" s="118">
        <f>+Détail!G580</f>
        <v>0</v>
      </c>
      <c r="E580" s="118">
        <f>+Détail!H580</f>
        <v>0</v>
      </c>
      <c r="F580" s="118">
        <f>+Détail!L580</f>
        <v>0</v>
      </c>
      <c r="G580" s="118">
        <f>+Détail!M580</f>
        <v>0</v>
      </c>
      <c r="H580" s="119">
        <f>+Détail!O580</f>
        <v>1590.9700000000005</v>
      </c>
    </row>
    <row r="581" spans="1:8" x14ac:dyDescent="0.2">
      <c r="A581" s="117">
        <f>+Détail!A581</f>
        <v>576</v>
      </c>
      <c r="B581" s="123">
        <f>+Détail!B581</f>
        <v>0</v>
      </c>
      <c r="C581" s="120">
        <f>+Détail!C581</f>
        <v>0</v>
      </c>
      <c r="D581" s="118">
        <f>+Détail!G581</f>
        <v>0</v>
      </c>
      <c r="E581" s="118">
        <f>+Détail!H581</f>
        <v>0</v>
      </c>
      <c r="F581" s="118">
        <f>+Détail!L581</f>
        <v>0</v>
      </c>
      <c r="G581" s="118">
        <f>+Détail!M581</f>
        <v>0</v>
      </c>
      <c r="H581" s="119">
        <f>+Détail!O581</f>
        <v>1590.9700000000005</v>
      </c>
    </row>
    <row r="582" spans="1:8" x14ac:dyDescent="0.2">
      <c r="A582" s="117">
        <f>+Détail!A582</f>
        <v>577</v>
      </c>
      <c r="B582" s="123">
        <f>+Détail!B582</f>
        <v>0</v>
      </c>
      <c r="C582" s="120">
        <f>+Détail!C582</f>
        <v>0</v>
      </c>
      <c r="D582" s="118">
        <f>+Détail!G582</f>
        <v>0</v>
      </c>
      <c r="E582" s="118">
        <f>+Détail!H582</f>
        <v>0</v>
      </c>
      <c r="F582" s="118">
        <f>+Détail!L582</f>
        <v>0</v>
      </c>
      <c r="G582" s="118">
        <f>+Détail!M582</f>
        <v>0</v>
      </c>
      <c r="H582" s="119">
        <f>+Détail!O582</f>
        <v>1590.9700000000005</v>
      </c>
    </row>
    <row r="583" spans="1:8" x14ac:dyDescent="0.2">
      <c r="A583" s="117">
        <f>+Détail!A583</f>
        <v>578</v>
      </c>
      <c r="B583" s="123">
        <f>+Détail!B583</f>
        <v>0</v>
      </c>
      <c r="C583" s="120">
        <f>+Détail!C583</f>
        <v>0</v>
      </c>
      <c r="D583" s="118">
        <f>+Détail!G583</f>
        <v>0</v>
      </c>
      <c r="E583" s="118">
        <f>+Détail!H583</f>
        <v>0</v>
      </c>
      <c r="F583" s="118">
        <f>+Détail!L583</f>
        <v>0</v>
      </c>
      <c r="G583" s="118">
        <f>+Détail!M583</f>
        <v>0</v>
      </c>
      <c r="H583" s="119">
        <f>+Détail!O583</f>
        <v>1590.9700000000005</v>
      </c>
    </row>
    <row r="584" spans="1:8" x14ac:dyDescent="0.2">
      <c r="A584" s="117">
        <f>+Détail!A584</f>
        <v>579</v>
      </c>
      <c r="B584" s="123">
        <f>+Détail!B584</f>
        <v>0</v>
      </c>
      <c r="C584" s="120">
        <f>+Détail!C584</f>
        <v>0</v>
      </c>
      <c r="D584" s="118">
        <f>+Détail!G584</f>
        <v>0</v>
      </c>
      <c r="E584" s="118">
        <f>+Détail!H584</f>
        <v>0</v>
      </c>
      <c r="F584" s="118">
        <f>+Détail!L584</f>
        <v>0</v>
      </c>
      <c r="G584" s="118">
        <f>+Détail!M584</f>
        <v>0</v>
      </c>
      <c r="H584" s="119">
        <f>+Détail!O584</f>
        <v>1590.9700000000005</v>
      </c>
    </row>
    <row r="585" spans="1:8" x14ac:dyDescent="0.2">
      <c r="A585" s="117">
        <f>+Détail!A585</f>
        <v>580</v>
      </c>
      <c r="B585" s="123">
        <f>+Détail!B585</f>
        <v>0</v>
      </c>
      <c r="C585" s="120">
        <f>+Détail!C585</f>
        <v>0</v>
      </c>
      <c r="D585" s="118">
        <f>+Détail!G585</f>
        <v>0</v>
      </c>
      <c r="E585" s="118">
        <f>+Détail!H585</f>
        <v>0</v>
      </c>
      <c r="F585" s="118">
        <f>+Détail!L585</f>
        <v>0</v>
      </c>
      <c r="G585" s="118">
        <f>+Détail!M585</f>
        <v>0</v>
      </c>
      <c r="H585" s="119">
        <f>+Détail!O585</f>
        <v>1590.9700000000005</v>
      </c>
    </row>
    <row r="586" spans="1:8" x14ac:dyDescent="0.2">
      <c r="A586" s="117">
        <f>+Détail!A586</f>
        <v>581</v>
      </c>
      <c r="B586" s="123">
        <f>+Détail!B586</f>
        <v>0</v>
      </c>
      <c r="C586" s="120">
        <f>+Détail!C586</f>
        <v>0</v>
      </c>
      <c r="D586" s="118">
        <f>+Détail!G586</f>
        <v>0</v>
      </c>
      <c r="E586" s="118">
        <f>+Détail!H586</f>
        <v>0</v>
      </c>
      <c r="F586" s="118">
        <f>+Détail!L586</f>
        <v>0</v>
      </c>
      <c r="G586" s="118">
        <f>+Détail!M586</f>
        <v>0</v>
      </c>
      <c r="H586" s="119">
        <f>+Détail!O586</f>
        <v>1590.9700000000005</v>
      </c>
    </row>
    <row r="587" spans="1:8" x14ac:dyDescent="0.2">
      <c r="A587" s="117">
        <f>+Détail!A587</f>
        <v>582</v>
      </c>
      <c r="B587" s="123">
        <f>+Détail!B587</f>
        <v>0</v>
      </c>
      <c r="C587" s="120">
        <f>+Détail!C587</f>
        <v>0</v>
      </c>
      <c r="D587" s="118">
        <f>+Détail!G587</f>
        <v>0</v>
      </c>
      <c r="E587" s="118">
        <f>+Détail!H587</f>
        <v>0</v>
      </c>
      <c r="F587" s="118">
        <f>+Détail!L587</f>
        <v>0</v>
      </c>
      <c r="G587" s="118">
        <f>+Détail!M587</f>
        <v>0</v>
      </c>
      <c r="H587" s="119">
        <f>+Détail!O587</f>
        <v>1590.9700000000005</v>
      </c>
    </row>
    <row r="588" spans="1:8" x14ac:dyDescent="0.2">
      <c r="A588" s="117">
        <f>+Détail!A588</f>
        <v>583</v>
      </c>
      <c r="B588" s="123">
        <f>+Détail!B588</f>
        <v>0</v>
      </c>
      <c r="C588" s="120">
        <f>+Détail!C588</f>
        <v>0</v>
      </c>
      <c r="D588" s="118">
        <f>+Détail!G588</f>
        <v>0</v>
      </c>
      <c r="E588" s="118">
        <f>+Détail!H588</f>
        <v>0</v>
      </c>
      <c r="F588" s="118">
        <f>+Détail!L588</f>
        <v>0</v>
      </c>
      <c r="G588" s="118">
        <f>+Détail!M588</f>
        <v>0</v>
      </c>
      <c r="H588" s="119">
        <f>+Détail!O588</f>
        <v>1590.9700000000005</v>
      </c>
    </row>
    <row r="589" spans="1:8" x14ac:dyDescent="0.2">
      <c r="A589" s="117">
        <f>+Détail!A589</f>
        <v>584</v>
      </c>
      <c r="B589" s="123">
        <f>+Détail!B589</f>
        <v>0</v>
      </c>
      <c r="C589" s="120">
        <f>+Détail!C589</f>
        <v>0</v>
      </c>
      <c r="D589" s="118">
        <f>+Détail!G589</f>
        <v>0</v>
      </c>
      <c r="E589" s="118">
        <f>+Détail!H589</f>
        <v>0</v>
      </c>
      <c r="F589" s="118">
        <f>+Détail!L589</f>
        <v>0</v>
      </c>
      <c r="G589" s="118">
        <f>+Détail!M589</f>
        <v>0</v>
      </c>
      <c r="H589" s="119">
        <f>+Détail!O589</f>
        <v>1590.9700000000005</v>
      </c>
    </row>
    <row r="590" spans="1:8" x14ac:dyDescent="0.2">
      <c r="A590" s="117">
        <f>+Détail!A590</f>
        <v>585</v>
      </c>
      <c r="B590" s="123">
        <f>+Détail!B590</f>
        <v>0</v>
      </c>
      <c r="C590" s="120">
        <f>+Détail!C590</f>
        <v>0</v>
      </c>
      <c r="D590" s="118">
        <f>+Détail!G590</f>
        <v>0</v>
      </c>
      <c r="E590" s="118">
        <f>+Détail!H590</f>
        <v>0</v>
      </c>
      <c r="F590" s="118">
        <f>+Détail!L590</f>
        <v>0</v>
      </c>
      <c r="G590" s="118">
        <f>+Détail!M590</f>
        <v>0</v>
      </c>
      <c r="H590" s="119">
        <f>+Détail!O590</f>
        <v>1590.9700000000005</v>
      </c>
    </row>
    <row r="591" spans="1:8" x14ac:dyDescent="0.2">
      <c r="A591" s="117">
        <f>+Détail!A591</f>
        <v>586</v>
      </c>
      <c r="B591" s="123">
        <f>+Détail!B591</f>
        <v>0</v>
      </c>
      <c r="C591" s="120">
        <f>+Détail!C591</f>
        <v>0</v>
      </c>
      <c r="D591" s="118">
        <f>+Détail!G591</f>
        <v>0</v>
      </c>
      <c r="E591" s="118">
        <f>+Détail!H591</f>
        <v>0</v>
      </c>
      <c r="F591" s="118">
        <f>+Détail!L591</f>
        <v>0</v>
      </c>
      <c r="G591" s="118">
        <f>+Détail!M591</f>
        <v>0</v>
      </c>
      <c r="H591" s="119">
        <f>+Détail!O591</f>
        <v>1590.9700000000005</v>
      </c>
    </row>
    <row r="592" spans="1:8" x14ac:dyDescent="0.2">
      <c r="A592" s="117">
        <f>+Détail!A592</f>
        <v>587</v>
      </c>
      <c r="B592" s="123">
        <f>+Détail!B592</f>
        <v>0</v>
      </c>
      <c r="C592" s="120">
        <f>+Détail!C592</f>
        <v>0</v>
      </c>
      <c r="D592" s="118">
        <f>+Détail!G592</f>
        <v>0</v>
      </c>
      <c r="E592" s="118">
        <f>+Détail!H592</f>
        <v>0</v>
      </c>
      <c r="F592" s="118">
        <f>+Détail!L592</f>
        <v>0</v>
      </c>
      <c r="G592" s="118">
        <f>+Détail!M592</f>
        <v>0</v>
      </c>
      <c r="H592" s="119">
        <f>+Détail!O592</f>
        <v>1590.9700000000005</v>
      </c>
    </row>
    <row r="593" spans="1:8" x14ac:dyDescent="0.2">
      <c r="A593" s="117">
        <f>+Détail!A593</f>
        <v>588</v>
      </c>
      <c r="B593" s="123">
        <f>+Détail!B593</f>
        <v>0</v>
      </c>
      <c r="C593" s="120">
        <f>+Détail!C593</f>
        <v>0</v>
      </c>
      <c r="D593" s="118">
        <f>+Détail!G593</f>
        <v>0</v>
      </c>
      <c r="E593" s="118">
        <f>+Détail!H593</f>
        <v>0</v>
      </c>
      <c r="F593" s="118">
        <f>+Détail!L593</f>
        <v>0</v>
      </c>
      <c r="G593" s="118">
        <f>+Détail!M593</f>
        <v>0</v>
      </c>
      <c r="H593" s="119">
        <f>+Détail!O593</f>
        <v>1590.9700000000005</v>
      </c>
    </row>
    <row r="594" spans="1:8" x14ac:dyDescent="0.2">
      <c r="A594" s="117">
        <f>+Détail!A594</f>
        <v>589</v>
      </c>
      <c r="B594" s="123">
        <f>+Détail!B594</f>
        <v>0</v>
      </c>
      <c r="C594" s="120">
        <f>+Détail!C594</f>
        <v>0</v>
      </c>
      <c r="D594" s="118">
        <f>+Détail!G594</f>
        <v>0</v>
      </c>
      <c r="E594" s="118">
        <f>+Détail!H594</f>
        <v>0</v>
      </c>
      <c r="F594" s="118">
        <f>+Détail!L594</f>
        <v>0</v>
      </c>
      <c r="G594" s="118">
        <f>+Détail!M594</f>
        <v>0</v>
      </c>
      <c r="H594" s="119">
        <f>+Détail!O594</f>
        <v>1590.9700000000005</v>
      </c>
    </row>
    <row r="595" spans="1:8" x14ac:dyDescent="0.2">
      <c r="A595" s="117">
        <f>+Détail!A595</f>
        <v>590</v>
      </c>
      <c r="B595" s="123">
        <f>+Détail!B595</f>
        <v>0</v>
      </c>
      <c r="C595" s="120">
        <f>+Détail!C595</f>
        <v>0</v>
      </c>
      <c r="D595" s="118">
        <f>+Détail!G595</f>
        <v>0</v>
      </c>
      <c r="E595" s="118">
        <f>+Détail!H595</f>
        <v>0</v>
      </c>
      <c r="F595" s="118">
        <f>+Détail!L595</f>
        <v>0</v>
      </c>
      <c r="G595" s="118">
        <f>+Détail!M595</f>
        <v>0</v>
      </c>
      <c r="H595" s="119">
        <f>+Détail!O595</f>
        <v>1590.9700000000005</v>
      </c>
    </row>
    <row r="596" spans="1:8" x14ac:dyDescent="0.2">
      <c r="A596" s="117">
        <f>+Détail!A596</f>
        <v>591</v>
      </c>
      <c r="B596" s="123">
        <f>+Détail!B596</f>
        <v>0</v>
      </c>
      <c r="C596" s="120">
        <f>+Détail!C596</f>
        <v>0</v>
      </c>
      <c r="D596" s="118">
        <f>+Détail!G596</f>
        <v>0</v>
      </c>
      <c r="E596" s="118">
        <f>+Détail!H596</f>
        <v>0</v>
      </c>
      <c r="F596" s="118">
        <f>+Détail!L596</f>
        <v>0</v>
      </c>
      <c r="G596" s="118">
        <f>+Détail!M596</f>
        <v>0</v>
      </c>
      <c r="H596" s="119">
        <f>+Détail!O596</f>
        <v>1590.9700000000005</v>
      </c>
    </row>
    <row r="597" spans="1:8" x14ac:dyDescent="0.2">
      <c r="A597" s="117">
        <f>+Détail!A597</f>
        <v>592</v>
      </c>
      <c r="B597" s="123">
        <f>+Détail!B597</f>
        <v>0</v>
      </c>
      <c r="C597" s="120">
        <f>+Détail!C597</f>
        <v>0</v>
      </c>
      <c r="D597" s="118">
        <f>+Détail!G597</f>
        <v>0</v>
      </c>
      <c r="E597" s="118">
        <f>+Détail!H597</f>
        <v>0</v>
      </c>
      <c r="F597" s="118">
        <f>+Détail!L597</f>
        <v>0</v>
      </c>
      <c r="G597" s="118">
        <f>+Détail!M597</f>
        <v>0</v>
      </c>
      <c r="H597" s="119">
        <f>+Détail!O597</f>
        <v>1590.9700000000005</v>
      </c>
    </row>
    <row r="598" spans="1:8" x14ac:dyDescent="0.2">
      <c r="A598" s="117">
        <f>+Détail!A598</f>
        <v>593</v>
      </c>
      <c r="B598" s="123">
        <f>+Détail!B598</f>
        <v>0</v>
      </c>
      <c r="C598" s="120">
        <f>+Détail!C598</f>
        <v>0</v>
      </c>
      <c r="D598" s="118">
        <f>+Détail!G598</f>
        <v>0</v>
      </c>
      <c r="E598" s="118">
        <f>+Détail!H598</f>
        <v>0</v>
      </c>
      <c r="F598" s="118">
        <f>+Détail!L598</f>
        <v>0</v>
      </c>
      <c r="G598" s="118">
        <f>+Détail!M598</f>
        <v>0</v>
      </c>
      <c r="H598" s="119">
        <f>+Détail!O598</f>
        <v>1590.9700000000005</v>
      </c>
    </row>
    <row r="599" spans="1:8" x14ac:dyDescent="0.2">
      <c r="A599" s="117">
        <f>+Détail!A599</f>
        <v>594</v>
      </c>
      <c r="B599" s="123">
        <f>+Détail!B599</f>
        <v>0</v>
      </c>
      <c r="C599" s="120">
        <f>+Détail!C599</f>
        <v>0</v>
      </c>
      <c r="D599" s="118">
        <f>+Détail!G599</f>
        <v>0</v>
      </c>
      <c r="E599" s="118">
        <f>+Détail!H599</f>
        <v>0</v>
      </c>
      <c r="F599" s="118">
        <f>+Détail!L599</f>
        <v>0</v>
      </c>
      <c r="G599" s="118">
        <f>+Détail!M599</f>
        <v>0</v>
      </c>
      <c r="H599" s="119">
        <f>+Détail!O599</f>
        <v>1590.9700000000005</v>
      </c>
    </row>
    <row r="600" spans="1:8" x14ac:dyDescent="0.2">
      <c r="A600" s="117">
        <f>+Détail!A600</f>
        <v>595</v>
      </c>
      <c r="B600" s="123">
        <f>+Détail!B600</f>
        <v>0</v>
      </c>
      <c r="C600" s="120">
        <f>+Détail!C600</f>
        <v>0</v>
      </c>
      <c r="D600" s="118">
        <f>+Détail!G600</f>
        <v>0</v>
      </c>
      <c r="E600" s="118">
        <f>+Détail!H600</f>
        <v>0</v>
      </c>
      <c r="F600" s="118">
        <f>+Détail!L600</f>
        <v>0</v>
      </c>
      <c r="G600" s="118">
        <f>+Détail!M600</f>
        <v>0</v>
      </c>
      <c r="H600" s="119">
        <f>+Détail!O600</f>
        <v>1590.9700000000005</v>
      </c>
    </row>
    <row r="601" spans="1:8" x14ac:dyDescent="0.2">
      <c r="A601" s="117">
        <f>+Détail!A601</f>
        <v>596</v>
      </c>
      <c r="B601" s="123">
        <f>+Détail!B601</f>
        <v>0</v>
      </c>
      <c r="C601" s="120">
        <f>+Détail!C601</f>
        <v>0</v>
      </c>
      <c r="D601" s="118">
        <f>+Détail!G601</f>
        <v>0</v>
      </c>
      <c r="E601" s="118">
        <f>+Détail!H601</f>
        <v>0</v>
      </c>
      <c r="F601" s="118">
        <f>+Détail!L601</f>
        <v>0</v>
      </c>
      <c r="G601" s="118">
        <f>+Détail!M601</f>
        <v>0</v>
      </c>
      <c r="H601" s="119">
        <f>+Détail!O601</f>
        <v>1590.9700000000005</v>
      </c>
    </row>
    <row r="602" spans="1:8" x14ac:dyDescent="0.2">
      <c r="A602" s="117">
        <f>+Détail!A602</f>
        <v>597</v>
      </c>
      <c r="B602" s="123">
        <f>+Détail!B602</f>
        <v>0</v>
      </c>
      <c r="C602" s="120">
        <f>+Détail!C602</f>
        <v>0</v>
      </c>
      <c r="D602" s="118">
        <f>+Détail!G602</f>
        <v>0</v>
      </c>
      <c r="E602" s="118">
        <f>+Détail!H602</f>
        <v>0</v>
      </c>
      <c r="F602" s="118">
        <f>+Détail!L602</f>
        <v>0</v>
      </c>
      <c r="G602" s="118">
        <f>+Détail!M602</f>
        <v>0</v>
      </c>
      <c r="H602" s="119">
        <f>+Détail!O602</f>
        <v>1590.9700000000005</v>
      </c>
    </row>
    <row r="603" spans="1:8" x14ac:dyDescent="0.2">
      <c r="A603" s="117">
        <f>+Détail!A603</f>
        <v>598</v>
      </c>
      <c r="B603" s="123">
        <f>+Détail!B603</f>
        <v>0</v>
      </c>
      <c r="C603" s="120">
        <f>+Détail!C603</f>
        <v>0</v>
      </c>
      <c r="D603" s="118">
        <f>+Détail!G603</f>
        <v>0</v>
      </c>
      <c r="E603" s="118">
        <f>+Détail!H603</f>
        <v>0</v>
      </c>
      <c r="F603" s="118">
        <f>+Détail!L603</f>
        <v>0</v>
      </c>
      <c r="G603" s="118">
        <f>+Détail!M603</f>
        <v>0</v>
      </c>
      <c r="H603" s="119">
        <f>+Détail!O603</f>
        <v>1590.9700000000005</v>
      </c>
    </row>
    <row r="604" spans="1:8" x14ac:dyDescent="0.2">
      <c r="A604" s="117">
        <f>+Détail!A604</f>
        <v>599</v>
      </c>
      <c r="B604" s="123">
        <f>+Détail!B604</f>
        <v>0</v>
      </c>
      <c r="C604" s="120">
        <f>+Détail!C604</f>
        <v>0</v>
      </c>
      <c r="D604" s="118">
        <f>+Détail!G604</f>
        <v>0</v>
      </c>
      <c r="E604" s="118">
        <f>+Détail!H604</f>
        <v>0</v>
      </c>
      <c r="F604" s="118">
        <f>+Détail!L604</f>
        <v>0</v>
      </c>
      <c r="G604" s="118">
        <f>+Détail!M604</f>
        <v>0</v>
      </c>
      <c r="H604" s="119">
        <f>+Détail!O604</f>
        <v>1590.9700000000005</v>
      </c>
    </row>
    <row r="605" spans="1:8" x14ac:dyDescent="0.2">
      <c r="A605" s="117">
        <f>+Détail!A605</f>
        <v>600</v>
      </c>
      <c r="B605" s="123">
        <f>+Détail!B605</f>
        <v>0</v>
      </c>
      <c r="C605" s="120">
        <f>+Détail!C605</f>
        <v>0</v>
      </c>
      <c r="D605" s="118">
        <f>+Détail!G605</f>
        <v>0</v>
      </c>
      <c r="E605" s="118">
        <f>+Détail!H605</f>
        <v>0</v>
      </c>
      <c r="F605" s="118">
        <f>+Détail!L605</f>
        <v>0</v>
      </c>
      <c r="G605" s="118">
        <f>+Détail!M605</f>
        <v>0</v>
      </c>
      <c r="H605" s="119">
        <f>+Détail!O605</f>
        <v>1590.9700000000005</v>
      </c>
    </row>
    <row r="606" spans="1:8" x14ac:dyDescent="0.2">
      <c r="A606" s="117">
        <f>+Détail!A606</f>
        <v>601</v>
      </c>
      <c r="B606" s="123">
        <f>+Détail!B606</f>
        <v>0</v>
      </c>
      <c r="C606" s="120">
        <f>+Détail!C606</f>
        <v>0</v>
      </c>
      <c r="D606" s="118">
        <f>+Détail!G606</f>
        <v>0</v>
      </c>
      <c r="E606" s="118">
        <f>+Détail!H606</f>
        <v>0</v>
      </c>
      <c r="F606" s="118">
        <f>+Détail!L606</f>
        <v>0</v>
      </c>
      <c r="G606" s="118">
        <f>+Détail!M606</f>
        <v>0</v>
      </c>
      <c r="H606" s="119">
        <f>+Détail!O606</f>
        <v>1590.9700000000005</v>
      </c>
    </row>
    <row r="607" spans="1:8" x14ac:dyDescent="0.2">
      <c r="A607" s="117">
        <f>+Détail!A607</f>
        <v>602</v>
      </c>
      <c r="B607" s="123">
        <f>+Détail!B607</f>
        <v>0</v>
      </c>
      <c r="C607" s="120">
        <f>+Détail!C607</f>
        <v>0</v>
      </c>
      <c r="D607" s="118">
        <f>+Détail!G607</f>
        <v>0</v>
      </c>
      <c r="E607" s="118">
        <f>+Détail!H607</f>
        <v>0</v>
      </c>
      <c r="F607" s="118">
        <f>+Détail!L607</f>
        <v>0</v>
      </c>
      <c r="G607" s="118">
        <f>+Détail!M607</f>
        <v>0</v>
      </c>
      <c r="H607" s="119">
        <f>+Détail!O607</f>
        <v>1590.9700000000005</v>
      </c>
    </row>
    <row r="608" spans="1:8" x14ac:dyDescent="0.2">
      <c r="A608" s="117">
        <f>+Détail!A608</f>
        <v>603</v>
      </c>
      <c r="B608" s="123">
        <f>+Détail!B608</f>
        <v>0</v>
      </c>
      <c r="C608" s="120">
        <f>+Détail!C608</f>
        <v>0</v>
      </c>
      <c r="D608" s="118">
        <f>+Détail!G608</f>
        <v>0</v>
      </c>
      <c r="E608" s="118">
        <f>+Détail!H608</f>
        <v>0</v>
      </c>
      <c r="F608" s="118">
        <f>+Détail!L608</f>
        <v>0</v>
      </c>
      <c r="G608" s="118">
        <f>+Détail!M608</f>
        <v>0</v>
      </c>
      <c r="H608" s="119">
        <f>+Détail!O608</f>
        <v>1590.9700000000005</v>
      </c>
    </row>
    <row r="609" spans="1:8" x14ac:dyDescent="0.2">
      <c r="A609" s="117">
        <f>+Détail!A609</f>
        <v>604</v>
      </c>
      <c r="B609" s="123">
        <f>+Détail!B609</f>
        <v>0</v>
      </c>
      <c r="C609" s="120">
        <f>+Détail!C609</f>
        <v>0</v>
      </c>
      <c r="D609" s="118">
        <f>+Détail!G609</f>
        <v>0</v>
      </c>
      <c r="E609" s="118">
        <f>+Détail!H609</f>
        <v>0</v>
      </c>
      <c r="F609" s="118">
        <f>+Détail!L609</f>
        <v>0</v>
      </c>
      <c r="G609" s="118">
        <f>+Détail!M609</f>
        <v>0</v>
      </c>
      <c r="H609" s="119">
        <f>+Détail!O609</f>
        <v>1590.9700000000005</v>
      </c>
    </row>
    <row r="610" spans="1:8" x14ac:dyDescent="0.2">
      <c r="A610" s="117">
        <f>+Détail!A610</f>
        <v>605</v>
      </c>
      <c r="B610" s="123">
        <f>+Détail!B610</f>
        <v>0</v>
      </c>
      <c r="C610" s="120">
        <f>+Détail!C610</f>
        <v>0</v>
      </c>
      <c r="D610" s="118">
        <f>+Détail!G610</f>
        <v>0</v>
      </c>
      <c r="E610" s="118">
        <f>+Détail!H610</f>
        <v>0</v>
      </c>
      <c r="F610" s="118">
        <f>+Détail!L610</f>
        <v>0</v>
      </c>
      <c r="G610" s="118">
        <f>+Détail!M610</f>
        <v>0</v>
      </c>
      <c r="H610" s="119">
        <f>+Détail!O610</f>
        <v>1590.9700000000005</v>
      </c>
    </row>
    <row r="611" spans="1:8" x14ac:dyDescent="0.2">
      <c r="A611" s="117">
        <f>+Détail!A611</f>
        <v>606</v>
      </c>
      <c r="B611" s="123">
        <f>+Détail!B611</f>
        <v>0</v>
      </c>
      <c r="C611" s="120">
        <f>+Détail!C611</f>
        <v>0</v>
      </c>
      <c r="D611" s="118">
        <f>+Détail!G611</f>
        <v>0</v>
      </c>
      <c r="E611" s="118">
        <f>+Détail!H611</f>
        <v>0</v>
      </c>
      <c r="F611" s="118">
        <f>+Détail!L611</f>
        <v>0</v>
      </c>
      <c r="G611" s="118">
        <f>+Détail!M611</f>
        <v>0</v>
      </c>
      <c r="H611" s="119">
        <f>+Détail!O611</f>
        <v>1590.9700000000005</v>
      </c>
    </row>
    <row r="612" spans="1:8" x14ac:dyDescent="0.2">
      <c r="A612" s="117">
        <f>+Détail!A612</f>
        <v>607</v>
      </c>
      <c r="B612" s="123">
        <f>+Détail!B612</f>
        <v>0</v>
      </c>
      <c r="C612" s="120">
        <f>+Détail!C612</f>
        <v>0</v>
      </c>
      <c r="D612" s="118">
        <f>+Détail!G612</f>
        <v>0</v>
      </c>
      <c r="E612" s="118">
        <f>+Détail!H612</f>
        <v>0</v>
      </c>
      <c r="F612" s="118">
        <f>+Détail!L612</f>
        <v>0</v>
      </c>
      <c r="G612" s="118">
        <f>+Détail!M612</f>
        <v>0</v>
      </c>
      <c r="H612" s="119">
        <f>+Détail!O612</f>
        <v>1590.9700000000005</v>
      </c>
    </row>
    <row r="613" spans="1:8" x14ac:dyDescent="0.2">
      <c r="A613" s="117">
        <f>+Détail!A613</f>
        <v>608</v>
      </c>
      <c r="B613" s="123">
        <f>+Détail!B613</f>
        <v>0</v>
      </c>
      <c r="C613" s="120">
        <f>+Détail!C613</f>
        <v>0</v>
      </c>
      <c r="D613" s="118">
        <f>+Détail!G613</f>
        <v>0</v>
      </c>
      <c r="E613" s="118">
        <f>+Détail!H613</f>
        <v>0</v>
      </c>
      <c r="F613" s="118">
        <f>+Détail!L613</f>
        <v>0</v>
      </c>
      <c r="G613" s="118">
        <f>+Détail!M613</f>
        <v>0</v>
      </c>
      <c r="H613" s="119">
        <f>+Détail!O613</f>
        <v>1590.9700000000005</v>
      </c>
    </row>
    <row r="614" spans="1:8" x14ac:dyDescent="0.2">
      <c r="A614" s="117">
        <f>+Détail!A614</f>
        <v>609</v>
      </c>
      <c r="B614" s="123">
        <f>+Détail!B614</f>
        <v>0</v>
      </c>
      <c r="C614" s="120">
        <f>+Détail!C614</f>
        <v>0</v>
      </c>
      <c r="D614" s="118">
        <f>+Détail!G614</f>
        <v>0</v>
      </c>
      <c r="E614" s="118">
        <f>+Détail!H614</f>
        <v>0</v>
      </c>
      <c r="F614" s="118">
        <f>+Détail!L614</f>
        <v>0</v>
      </c>
      <c r="G614" s="118">
        <f>+Détail!M614</f>
        <v>0</v>
      </c>
      <c r="H614" s="119">
        <f>+Détail!O614</f>
        <v>1590.9700000000005</v>
      </c>
    </row>
    <row r="615" spans="1:8" x14ac:dyDescent="0.2">
      <c r="A615" s="117">
        <f>+Détail!A615</f>
        <v>610</v>
      </c>
      <c r="B615" s="123">
        <f>+Détail!B615</f>
        <v>0</v>
      </c>
      <c r="C615" s="120">
        <f>+Détail!C615</f>
        <v>0</v>
      </c>
      <c r="D615" s="118">
        <f>+Détail!G615</f>
        <v>0</v>
      </c>
      <c r="E615" s="118">
        <f>+Détail!H615</f>
        <v>0</v>
      </c>
      <c r="F615" s="118">
        <f>+Détail!L615</f>
        <v>0</v>
      </c>
      <c r="G615" s="118">
        <f>+Détail!M615</f>
        <v>0</v>
      </c>
      <c r="H615" s="119">
        <f>+Détail!O615</f>
        <v>1590.9700000000005</v>
      </c>
    </row>
    <row r="616" spans="1:8" x14ac:dyDescent="0.2">
      <c r="A616" s="117">
        <f>+Détail!A616</f>
        <v>611</v>
      </c>
      <c r="B616" s="123">
        <f>+Détail!B616</f>
        <v>0</v>
      </c>
      <c r="C616" s="120">
        <f>+Détail!C616</f>
        <v>0</v>
      </c>
      <c r="D616" s="118">
        <f>+Détail!G616</f>
        <v>0</v>
      </c>
      <c r="E616" s="118">
        <f>+Détail!H616</f>
        <v>0</v>
      </c>
      <c r="F616" s="118">
        <f>+Détail!L616</f>
        <v>0</v>
      </c>
      <c r="G616" s="118">
        <f>+Détail!M616</f>
        <v>0</v>
      </c>
      <c r="H616" s="119">
        <f>+Détail!O616</f>
        <v>1590.9700000000005</v>
      </c>
    </row>
    <row r="617" spans="1:8" x14ac:dyDescent="0.2">
      <c r="A617" s="117">
        <f>+Détail!A617</f>
        <v>612</v>
      </c>
      <c r="B617" s="123">
        <f>+Détail!B617</f>
        <v>0</v>
      </c>
      <c r="C617" s="120">
        <f>+Détail!C617</f>
        <v>0</v>
      </c>
      <c r="D617" s="118">
        <f>+Détail!G617</f>
        <v>0</v>
      </c>
      <c r="E617" s="118">
        <f>+Détail!H617</f>
        <v>0</v>
      </c>
      <c r="F617" s="118">
        <f>+Détail!L617</f>
        <v>0</v>
      </c>
      <c r="G617" s="118">
        <f>+Détail!M617</f>
        <v>0</v>
      </c>
      <c r="H617" s="119">
        <f>+Détail!O617</f>
        <v>1590.9700000000005</v>
      </c>
    </row>
    <row r="618" spans="1:8" x14ac:dyDescent="0.2">
      <c r="A618" s="117">
        <f>+Détail!A618</f>
        <v>613</v>
      </c>
      <c r="B618" s="123">
        <f>+Détail!B618</f>
        <v>0</v>
      </c>
      <c r="C618" s="120">
        <f>+Détail!C618</f>
        <v>0</v>
      </c>
      <c r="D618" s="118">
        <f>+Détail!G618</f>
        <v>0</v>
      </c>
      <c r="E618" s="118">
        <f>+Détail!H618</f>
        <v>0</v>
      </c>
      <c r="F618" s="118">
        <f>+Détail!L618</f>
        <v>0</v>
      </c>
      <c r="G618" s="118">
        <f>+Détail!M618</f>
        <v>0</v>
      </c>
      <c r="H618" s="119">
        <f>+Détail!O618</f>
        <v>1590.9700000000005</v>
      </c>
    </row>
    <row r="619" spans="1:8" x14ac:dyDescent="0.2">
      <c r="A619" s="117">
        <f>+Détail!A619</f>
        <v>614</v>
      </c>
      <c r="B619" s="123">
        <f>+Détail!B619</f>
        <v>0</v>
      </c>
      <c r="C619" s="120">
        <f>+Détail!C619</f>
        <v>0</v>
      </c>
      <c r="D619" s="118">
        <f>+Détail!G619</f>
        <v>0</v>
      </c>
      <c r="E619" s="118">
        <f>+Détail!H619</f>
        <v>0</v>
      </c>
      <c r="F619" s="118">
        <f>+Détail!L619</f>
        <v>0</v>
      </c>
      <c r="G619" s="118">
        <f>+Détail!M619</f>
        <v>0</v>
      </c>
      <c r="H619" s="119">
        <f>+Détail!O619</f>
        <v>1590.9700000000005</v>
      </c>
    </row>
    <row r="620" spans="1:8" x14ac:dyDescent="0.2">
      <c r="A620" s="117">
        <f>+Détail!A620</f>
        <v>615</v>
      </c>
      <c r="B620" s="123">
        <f>+Détail!B620</f>
        <v>0</v>
      </c>
      <c r="C620" s="120">
        <f>+Détail!C620</f>
        <v>0</v>
      </c>
      <c r="D620" s="118">
        <f>+Détail!G620</f>
        <v>0</v>
      </c>
      <c r="E620" s="118">
        <f>+Détail!H620</f>
        <v>0</v>
      </c>
      <c r="F620" s="118">
        <f>+Détail!L620</f>
        <v>0</v>
      </c>
      <c r="G620" s="118">
        <f>+Détail!M620</f>
        <v>0</v>
      </c>
      <c r="H620" s="119">
        <f>+Détail!O620</f>
        <v>1590.9700000000005</v>
      </c>
    </row>
    <row r="621" spans="1:8" x14ac:dyDescent="0.2">
      <c r="A621" s="117">
        <f>+Détail!A621</f>
        <v>616</v>
      </c>
      <c r="B621" s="123">
        <f>+Détail!B621</f>
        <v>0</v>
      </c>
      <c r="C621" s="120">
        <f>+Détail!C621</f>
        <v>0</v>
      </c>
      <c r="D621" s="118">
        <f>+Détail!G621</f>
        <v>0</v>
      </c>
      <c r="E621" s="118">
        <f>+Détail!H621</f>
        <v>0</v>
      </c>
      <c r="F621" s="118">
        <f>+Détail!L621</f>
        <v>0</v>
      </c>
      <c r="G621" s="118">
        <f>+Détail!M621</f>
        <v>0</v>
      </c>
      <c r="H621" s="119">
        <f>+Détail!O621</f>
        <v>1590.9700000000005</v>
      </c>
    </row>
    <row r="622" spans="1:8" x14ac:dyDescent="0.2">
      <c r="A622" s="117">
        <f>+Détail!A622</f>
        <v>617</v>
      </c>
      <c r="B622" s="123">
        <f>+Détail!B622</f>
        <v>0</v>
      </c>
      <c r="C622" s="120">
        <f>+Détail!C622</f>
        <v>0</v>
      </c>
      <c r="D622" s="118">
        <f>+Détail!G622</f>
        <v>0</v>
      </c>
      <c r="E622" s="118">
        <f>+Détail!H622</f>
        <v>0</v>
      </c>
      <c r="F622" s="118">
        <f>+Détail!L622</f>
        <v>0</v>
      </c>
      <c r="G622" s="118">
        <f>+Détail!M622</f>
        <v>0</v>
      </c>
      <c r="H622" s="119">
        <f>+Détail!O622</f>
        <v>1590.9700000000005</v>
      </c>
    </row>
    <row r="623" spans="1:8" x14ac:dyDescent="0.2">
      <c r="A623" s="117">
        <f>+Détail!A623</f>
        <v>618</v>
      </c>
      <c r="B623" s="123">
        <f>+Détail!B623</f>
        <v>0</v>
      </c>
      <c r="C623" s="120">
        <f>+Détail!C623</f>
        <v>0</v>
      </c>
      <c r="D623" s="118">
        <f>+Détail!G623</f>
        <v>0</v>
      </c>
      <c r="E623" s="118">
        <f>+Détail!H623</f>
        <v>0</v>
      </c>
      <c r="F623" s="118">
        <f>+Détail!L623</f>
        <v>0</v>
      </c>
      <c r="G623" s="118">
        <f>+Détail!M623</f>
        <v>0</v>
      </c>
      <c r="H623" s="119">
        <f>+Détail!O623</f>
        <v>1590.9700000000005</v>
      </c>
    </row>
    <row r="624" spans="1:8" x14ac:dyDescent="0.2">
      <c r="A624" s="117">
        <f>+Détail!A624</f>
        <v>619</v>
      </c>
      <c r="B624" s="123">
        <f>+Détail!B624</f>
        <v>0</v>
      </c>
      <c r="C624" s="120">
        <f>+Détail!C624</f>
        <v>0</v>
      </c>
      <c r="D624" s="118">
        <f>+Détail!G624</f>
        <v>0</v>
      </c>
      <c r="E624" s="118">
        <f>+Détail!H624</f>
        <v>0</v>
      </c>
      <c r="F624" s="118">
        <f>+Détail!L624</f>
        <v>0</v>
      </c>
      <c r="G624" s="118">
        <f>+Détail!M624</f>
        <v>0</v>
      </c>
      <c r="H624" s="119">
        <f>+Détail!O624</f>
        <v>1590.9700000000005</v>
      </c>
    </row>
    <row r="625" spans="1:8" x14ac:dyDescent="0.2">
      <c r="A625" s="117">
        <f>+Détail!A625</f>
        <v>620</v>
      </c>
      <c r="B625" s="123">
        <f>+Détail!B625</f>
        <v>0</v>
      </c>
      <c r="C625" s="120">
        <f>+Détail!C625</f>
        <v>0</v>
      </c>
      <c r="D625" s="118">
        <f>+Détail!G625</f>
        <v>0</v>
      </c>
      <c r="E625" s="118">
        <f>+Détail!H625</f>
        <v>0</v>
      </c>
      <c r="F625" s="118">
        <f>+Détail!L625</f>
        <v>0</v>
      </c>
      <c r="G625" s="118">
        <f>+Détail!M625</f>
        <v>0</v>
      </c>
      <c r="H625" s="119">
        <f>+Détail!O625</f>
        <v>1590.9700000000005</v>
      </c>
    </row>
    <row r="626" spans="1:8" x14ac:dyDescent="0.2">
      <c r="A626" s="117">
        <f>+Détail!A626</f>
        <v>621</v>
      </c>
      <c r="B626" s="123">
        <f>+Détail!B626</f>
        <v>0</v>
      </c>
      <c r="C626" s="120">
        <f>+Détail!C626</f>
        <v>0</v>
      </c>
      <c r="D626" s="118">
        <f>+Détail!G626</f>
        <v>0</v>
      </c>
      <c r="E626" s="118">
        <f>+Détail!H626</f>
        <v>0</v>
      </c>
      <c r="F626" s="118">
        <f>+Détail!L626</f>
        <v>0</v>
      </c>
      <c r="G626" s="118">
        <f>+Détail!M626</f>
        <v>0</v>
      </c>
      <c r="H626" s="119">
        <f>+Détail!O626</f>
        <v>1590.9700000000005</v>
      </c>
    </row>
    <row r="627" spans="1:8" x14ac:dyDescent="0.2">
      <c r="A627" s="117">
        <f>+Détail!A627</f>
        <v>622</v>
      </c>
      <c r="B627" s="123">
        <f>+Détail!B627</f>
        <v>0</v>
      </c>
      <c r="C627" s="120">
        <f>+Détail!C627</f>
        <v>0</v>
      </c>
      <c r="D627" s="118">
        <f>+Détail!G627</f>
        <v>0</v>
      </c>
      <c r="E627" s="118">
        <f>+Détail!H627</f>
        <v>0</v>
      </c>
      <c r="F627" s="118">
        <f>+Détail!L627</f>
        <v>0</v>
      </c>
      <c r="G627" s="118">
        <f>+Détail!M627</f>
        <v>0</v>
      </c>
      <c r="H627" s="119">
        <f>+Détail!O627</f>
        <v>1590.9700000000005</v>
      </c>
    </row>
    <row r="628" spans="1:8" x14ac:dyDescent="0.2">
      <c r="A628" s="117">
        <f>+Détail!A628</f>
        <v>623</v>
      </c>
      <c r="B628" s="123">
        <f>+Détail!B628</f>
        <v>0</v>
      </c>
      <c r="C628" s="120">
        <f>+Détail!C628</f>
        <v>0</v>
      </c>
      <c r="D628" s="118">
        <f>+Détail!G628</f>
        <v>0</v>
      </c>
      <c r="E628" s="118">
        <f>+Détail!H628</f>
        <v>0</v>
      </c>
      <c r="F628" s="118">
        <f>+Détail!L628</f>
        <v>0</v>
      </c>
      <c r="G628" s="118">
        <f>+Détail!M628</f>
        <v>0</v>
      </c>
      <c r="H628" s="119">
        <f>+Détail!O628</f>
        <v>1590.9700000000005</v>
      </c>
    </row>
    <row r="629" spans="1:8" x14ac:dyDescent="0.2">
      <c r="A629" s="117">
        <f>+Détail!A629</f>
        <v>624</v>
      </c>
      <c r="B629" s="123">
        <f>+Détail!B629</f>
        <v>0</v>
      </c>
      <c r="C629" s="120">
        <f>+Détail!C629</f>
        <v>0</v>
      </c>
      <c r="D629" s="118">
        <f>+Détail!G629</f>
        <v>0</v>
      </c>
      <c r="E629" s="118">
        <f>+Détail!H629</f>
        <v>0</v>
      </c>
      <c r="F629" s="118">
        <f>+Détail!L629</f>
        <v>0</v>
      </c>
      <c r="G629" s="118">
        <f>+Détail!M629</f>
        <v>0</v>
      </c>
      <c r="H629" s="119">
        <f>+Détail!O629</f>
        <v>1590.9700000000005</v>
      </c>
    </row>
    <row r="630" spans="1:8" x14ac:dyDescent="0.2">
      <c r="A630" s="117">
        <f>+Détail!A630</f>
        <v>625</v>
      </c>
      <c r="B630" s="123">
        <f>+Détail!B630</f>
        <v>0</v>
      </c>
      <c r="C630" s="120">
        <f>+Détail!C630</f>
        <v>0</v>
      </c>
      <c r="D630" s="118">
        <f>+Détail!G630</f>
        <v>0</v>
      </c>
      <c r="E630" s="118">
        <f>+Détail!H630</f>
        <v>0</v>
      </c>
      <c r="F630" s="118">
        <f>+Détail!L630</f>
        <v>0</v>
      </c>
      <c r="G630" s="118">
        <f>+Détail!M630</f>
        <v>0</v>
      </c>
      <c r="H630" s="119">
        <f>+Détail!O630</f>
        <v>1590.9700000000005</v>
      </c>
    </row>
    <row r="631" spans="1:8" x14ac:dyDescent="0.2">
      <c r="A631" s="117">
        <f>+Détail!A631</f>
        <v>626</v>
      </c>
      <c r="B631" s="123">
        <f>+Détail!B631</f>
        <v>0</v>
      </c>
      <c r="C631" s="120">
        <f>+Détail!C631</f>
        <v>0</v>
      </c>
      <c r="D631" s="118">
        <f>+Détail!G631</f>
        <v>0</v>
      </c>
      <c r="E631" s="118">
        <f>+Détail!H631</f>
        <v>0</v>
      </c>
      <c r="F631" s="118">
        <f>+Détail!L631</f>
        <v>0</v>
      </c>
      <c r="G631" s="118">
        <f>+Détail!M631</f>
        <v>0</v>
      </c>
      <c r="H631" s="119">
        <f>+Détail!O631</f>
        <v>1590.9700000000005</v>
      </c>
    </row>
    <row r="632" spans="1:8" x14ac:dyDescent="0.2">
      <c r="A632" s="117">
        <f>+Détail!A632</f>
        <v>627</v>
      </c>
      <c r="B632" s="123">
        <f>+Détail!B632</f>
        <v>0</v>
      </c>
      <c r="C632" s="120">
        <f>+Détail!C632</f>
        <v>0</v>
      </c>
      <c r="D632" s="118">
        <f>+Détail!G632</f>
        <v>0</v>
      </c>
      <c r="E632" s="118">
        <f>+Détail!H632</f>
        <v>0</v>
      </c>
      <c r="F632" s="118">
        <f>+Détail!L632</f>
        <v>0</v>
      </c>
      <c r="G632" s="118">
        <f>+Détail!M632</f>
        <v>0</v>
      </c>
      <c r="H632" s="119">
        <f>+Détail!O632</f>
        <v>1590.9700000000005</v>
      </c>
    </row>
    <row r="633" spans="1:8" x14ac:dyDescent="0.2">
      <c r="A633" s="117">
        <f>+Détail!A633</f>
        <v>628</v>
      </c>
      <c r="B633" s="123">
        <f>+Détail!B633</f>
        <v>0</v>
      </c>
      <c r="C633" s="120">
        <f>+Détail!C633</f>
        <v>0</v>
      </c>
      <c r="D633" s="118">
        <f>+Détail!G633</f>
        <v>0</v>
      </c>
      <c r="E633" s="118">
        <f>+Détail!H633</f>
        <v>0</v>
      </c>
      <c r="F633" s="118">
        <f>+Détail!L633</f>
        <v>0</v>
      </c>
      <c r="G633" s="118">
        <f>+Détail!M633</f>
        <v>0</v>
      </c>
      <c r="H633" s="119">
        <f>+Détail!O633</f>
        <v>1590.9700000000005</v>
      </c>
    </row>
    <row r="634" spans="1:8" x14ac:dyDescent="0.2">
      <c r="A634" s="117">
        <f>+Détail!A634</f>
        <v>629</v>
      </c>
      <c r="B634" s="123">
        <f>+Détail!B634</f>
        <v>0</v>
      </c>
      <c r="C634" s="120">
        <f>+Détail!C634</f>
        <v>0</v>
      </c>
      <c r="D634" s="118">
        <f>+Détail!G634</f>
        <v>0</v>
      </c>
      <c r="E634" s="118">
        <f>+Détail!H634</f>
        <v>0</v>
      </c>
      <c r="F634" s="118">
        <f>+Détail!L634</f>
        <v>0</v>
      </c>
      <c r="G634" s="118">
        <f>+Détail!M634</f>
        <v>0</v>
      </c>
      <c r="H634" s="119">
        <f>+Détail!O634</f>
        <v>1590.9700000000005</v>
      </c>
    </row>
    <row r="635" spans="1:8" x14ac:dyDescent="0.2">
      <c r="A635" s="117">
        <f>+Détail!A635</f>
        <v>630</v>
      </c>
      <c r="B635" s="123">
        <f>+Détail!B635</f>
        <v>0</v>
      </c>
      <c r="C635" s="120">
        <f>+Détail!C635</f>
        <v>0</v>
      </c>
      <c r="D635" s="118">
        <f>+Détail!G635</f>
        <v>0</v>
      </c>
      <c r="E635" s="118">
        <f>+Détail!H635</f>
        <v>0</v>
      </c>
      <c r="F635" s="118">
        <f>+Détail!L635</f>
        <v>0</v>
      </c>
      <c r="G635" s="118">
        <f>+Détail!M635</f>
        <v>0</v>
      </c>
      <c r="H635" s="119">
        <f>+Détail!O635</f>
        <v>1590.9700000000005</v>
      </c>
    </row>
    <row r="636" spans="1:8" x14ac:dyDescent="0.2">
      <c r="A636" s="117">
        <f>+Détail!A636</f>
        <v>631</v>
      </c>
      <c r="B636" s="123">
        <f>+Détail!B636</f>
        <v>0</v>
      </c>
      <c r="C636" s="120">
        <f>+Détail!C636</f>
        <v>0</v>
      </c>
      <c r="D636" s="118">
        <f>+Détail!G636</f>
        <v>0</v>
      </c>
      <c r="E636" s="118">
        <f>+Détail!H636</f>
        <v>0</v>
      </c>
      <c r="F636" s="118">
        <f>+Détail!L636</f>
        <v>0</v>
      </c>
      <c r="G636" s="118">
        <f>+Détail!M636</f>
        <v>0</v>
      </c>
      <c r="H636" s="119">
        <f>+Détail!O636</f>
        <v>1590.9700000000005</v>
      </c>
    </row>
    <row r="637" spans="1:8" x14ac:dyDescent="0.2">
      <c r="A637" s="117">
        <f>+Détail!A637</f>
        <v>632</v>
      </c>
      <c r="B637" s="123">
        <f>+Détail!B637</f>
        <v>0</v>
      </c>
      <c r="C637" s="120">
        <f>+Détail!C637</f>
        <v>0</v>
      </c>
      <c r="D637" s="118">
        <f>+Détail!G637</f>
        <v>0</v>
      </c>
      <c r="E637" s="118">
        <f>+Détail!H637</f>
        <v>0</v>
      </c>
      <c r="F637" s="118">
        <f>+Détail!L637</f>
        <v>0</v>
      </c>
      <c r="G637" s="118">
        <f>+Détail!M637</f>
        <v>0</v>
      </c>
      <c r="H637" s="119">
        <f>+Détail!O637</f>
        <v>1590.9700000000005</v>
      </c>
    </row>
    <row r="638" spans="1:8" x14ac:dyDescent="0.2">
      <c r="A638" s="117">
        <f>+Détail!A638</f>
        <v>633</v>
      </c>
      <c r="B638" s="123">
        <f>+Détail!B638</f>
        <v>0</v>
      </c>
      <c r="C638" s="120">
        <f>+Détail!C638</f>
        <v>0</v>
      </c>
      <c r="D638" s="118">
        <f>+Détail!G638</f>
        <v>0</v>
      </c>
      <c r="E638" s="118">
        <f>+Détail!H638</f>
        <v>0</v>
      </c>
      <c r="F638" s="118">
        <f>+Détail!L638</f>
        <v>0</v>
      </c>
      <c r="G638" s="118">
        <f>+Détail!M638</f>
        <v>0</v>
      </c>
      <c r="H638" s="119">
        <f>+Détail!O638</f>
        <v>1590.9700000000005</v>
      </c>
    </row>
    <row r="639" spans="1:8" x14ac:dyDescent="0.2">
      <c r="A639" s="117">
        <f>+Détail!A639</f>
        <v>634</v>
      </c>
      <c r="B639" s="123">
        <f>+Détail!B639</f>
        <v>0</v>
      </c>
      <c r="C639" s="120">
        <f>+Détail!C639</f>
        <v>0</v>
      </c>
      <c r="D639" s="118">
        <f>+Détail!G639</f>
        <v>0</v>
      </c>
      <c r="E639" s="118">
        <f>+Détail!H639</f>
        <v>0</v>
      </c>
      <c r="F639" s="118">
        <f>+Détail!L639</f>
        <v>0</v>
      </c>
      <c r="G639" s="118">
        <f>+Détail!M639</f>
        <v>0</v>
      </c>
      <c r="H639" s="119">
        <f>+Détail!O639</f>
        <v>1590.9700000000005</v>
      </c>
    </row>
    <row r="640" spans="1:8" x14ac:dyDescent="0.2">
      <c r="A640" s="117">
        <f>+Détail!A640</f>
        <v>635</v>
      </c>
      <c r="B640" s="123">
        <f>+Détail!B640</f>
        <v>0</v>
      </c>
      <c r="C640" s="120">
        <f>+Détail!C640</f>
        <v>0</v>
      </c>
      <c r="D640" s="118">
        <f>+Détail!G640</f>
        <v>0</v>
      </c>
      <c r="E640" s="118">
        <f>+Détail!H640</f>
        <v>0</v>
      </c>
      <c r="F640" s="118">
        <f>+Détail!L640</f>
        <v>0</v>
      </c>
      <c r="G640" s="118">
        <f>+Détail!M640</f>
        <v>0</v>
      </c>
      <c r="H640" s="119">
        <f>+Détail!O640</f>
        <v>1590.9700000000005</v>
      </c>
    </row>
    <row r="641" spans="1:8" x14ac:dyDescent="0.2">
      <c r="A641" s="117">
        <f>+Détail!A641</f>
        <v>636</v>
      </c>
      <c r="B641" s="123">
        <f>+Détail!B641</f>
        <v>0</v>
      </c>
      <c r="C641" s="120">
        <f>+Détail!C641</f>
        <v>0</v>
      </c>
      <c r="D641" s="118">
        <f>+Détail!G641</f>
        <v>0</v>
      </c>
      <c r="E641" s="118">
        <f>+Détail!H641</f>
        <v>0</v>
      </c>
      <c r="F641" s="118">
        <f>+Détail!L641</f>
        <v>0</v>
      </c>
      <c r="G641" s="118">
        <f>+Détail!M641</f>
        <v>0</v>
      </c>
      <c r="H641" s="119">
        <f>+Détail!O641</f>
        <v>1590.9700000000005</v>
      </c>
    </row>
    <row r="642" spans="1:8" x14ac:dyDescent="0.2">
      <c r="A642" s="117">
        <f>+Détail!A642</f>
        <v>637</v>
      </c>
      <c r="B642" s="123">
        <f>+Détail!B642</f>
        <v>0</v>
      </c>
      <c r="C642" s="120">
        <f>+Détail!C642</f>
        <v>0</v>
      </c>
      <c r="D642" s="118">
        <f>+Détail!G642</f>
        <v>0</v>
      </c>
      <c r="E642" s="118">
        <f>+Détail!H642</f>
        <v>0</v>
      </c>
      <c r="F642" s="118">
        <f>+Détail!L642</f>
        <v>0</v>
      </c>
      <c r="G642" s="118">
        <f>+Détail!M642</f>
        <v>0</v>
      </c>
      <c r="H642" s="119">
        <f>+Détail!O642</f>
        <v>1590.9700000000005</v>
      </c>
    </row>
    <row r="643" spans="1:8" x14ac:dyDescent="0.2">
      <c r="A643" s="117">
        <f>+Détail!A643</f>
        <v>638</v>
      </c>
      <c r="B643" s="123">
        <f>+Détail!B643</f>
        <v>0</v>
      </c>
      <c r="C643" s="120">
        <f>+Détail!C643</f>
        <v>0</v>
      </c>
      <c r="D643" s="118">
        <f>+Détail!G643</f>
        <v>0</v>
      </c>
      <c r="E643" s="118">
        <f>+Détail!H643</f>
        <v>0</v>
      </c>
      <c r="F643" s="118">
        <f>+Détail!L643</f>
        <v>0</v>
      </c>
      <c r="G643" s="118">
        <f>+Détail!M643</f>
        <v>0</v>
      </c>
      <c r="H643" s="119">
        <f>+Détail!O643</f>
        <v>1590.9700000000005</v>
      </c>
    </row>
    <row r="644" spans="1:8" x14ac:dyDescent="0.2">
      <c r="A644" s="117">
        <f>+Détail!A644</f>
        <v>639</v>
      </c>
      <c r="B644" s="123">
        <f>+Détail!B644</f>
        <v>0</v>
      </c>
      <c r="C644" s="120">
        <f>+Détail!C644</f>
        <v>0</v>
      </c>
      <c r="D644" s="118">
        <f>+Détail!G644</f>
        <v>0</v>
      </c>
      <c r="E644" s="118">
        <f>+Détail!H644</f>
        <v>0</v>
      </c>
      <c r="F644" s="118">
        <f>+Détail!L644</f>
        <v>0</v>
      </c>
      <c r="G644" s="118">
        <f>+Détail!M644</f>
        <v>0</v>
      </c>
      <c r="H644" s="119">
        <f>+Détail!O644</f>
        <v>1590.9700000000005</v>
      </c>
    </row>
    <row r="645" spans="1:8" x14ac:dyDescent="0.2">
      <c r="A645" s="117">
        <f>+Détail!A645</f>
        <v>640</v>
      </c>
      <c r="B645" s="123">
        <f>+Détail!B645</f>
        <v>0</v>
      </c>
      <c r="C645" s="120">
        <f>+Détail!C645</f>
        <v>0</v>
      </c>
      <c r="D645" s="118">
        <f>+Détail!G645</f>
        <v>0</v>
      </c>
      <c r="E645" s="118">
        <f>+Détail!H645</f>
        <v>0</v>
      </c>
      <c r="F645" s="118">
        <f>+Détail!L645</f>
        <v>0</v>
      </c>
      <c r="G645" s="118">
        <f>+Détail!M645</f>
        <v>0</v>
      </c>
      <c r="H645" s="119">
        <f>+Détail!O645</f>
        <v>1590.9700000000005</v>
      </c>
    </row>
    <row r="646" spans="1:8" x14ac:dyDescent="0.2">
      <c r="A646" s="117">
        <f>+Détail!A646</f>
        <v>641</v>
      </c>
      <c r="B646" s="123">
        <f>+Détail!B646</f>
        <v>0</v>
      </c>
      <c r="C646" s="120">
        <f>+Détail!C646</f>
        <v>0</v>
      </c>
      <c r="D646" s="118">
        <f>+Détail!G646</f>
        <v>0</v>
      </c>
      <c r="E646" s="118">
        <f>+Détail!H646</f>
        <v>0</v>
      </c>
      <c r="F646" s="118">
        <f>+Détail!L646</f>
        <v>0</v>
      </c>
      <c r="G646" s="118">
        <f>+Détail!M646</f>
        <v>0</v>
      </c>
      <c r="H646" s="119">
        <f>+Détail!O646</f>
        <v>1590.9700000000005</v>
      </c>
    </row>
    <row r="647" spans="1:8" x14ac:dyDescent="0.2">
      <c r="A647" s="117">
        <f>+Détail!A647</f>
        <v>642</v>
      </c>
      <c r="B647" s="123">
        <f>+Détail!B647</f>
        <v>0</v>
      </c>
      <c r="C647" s="120">
        <f>+Détail!C647</f>
        <v>0</v>
      </c>
      <c r="D647" s="118">
        <f>+Détail!G647</f>
        <v>0</v>
      </c>
      <c r="E647" s="118">
        <f>+Détail!H647</f>
        <v>0</v>
      </c>
      <c r="F647" s="118">
        <f>+Détail!L647</f>
        <v>0</v>
      </c>
      <c r="G647" s="118">
        <f>+Détail!M647</f>
        <v>0</v>
      </c>
      <c r="H647" s="119">
        <f>+Détail!O647</f>
        <v>1590.9700000000005</v>
      </c>
    </row>
    <row r="648" spans="1:8" x14ac:dyDescent="0.2">
      <c r="A648" s="117">
        <f>+Détail!A648</f>
        <v>643</v>
      </c>
      <c r="B648" s="123">
        <f>+Détail!B648</f>
        <v>0</v>
      </c>
      <c r="C648" s="120">
        <f>+Détail!C648</f>
        <v>0</v>
      </c>
      <c r="D648" s="118">
        <f>+Détail!G648</f>
        <v>0</v>
      </c>
      <c r="E648" s="118">
        <f>+Détail!H648</f>
        <v>0</v>
      </c>
      <c r="F648" s="118">
        <f>+Détail!L648</f>
        <v>0</v>
      </c>
      <c r="G648" s="118">
        <f>+Détail!M648</f>
        <v>0</v>
      </c>
      <c r="H648" s="119">
        <f>+Détail!O648</f>
        <v>1590.9700000000005</v>
      </c>
    </row>
    <row r="649" spans="1:8" x14ac:dyDescent="0.2">
      <c r="A649" s="117">
        <f>+Détail!A649</f>
        <v>644</v>
      </c>
      <c r="B649" s="123">
        <f>+Détail!B649</f>
        <v>0</v>
      </c>
      <c r="C649" s="120">
        <f>+Détail!C649</f>
        <v>0</v>
      </c>
      <c r="D649" s="118">
        <f>+Détail!G649</f>
        <v>0</v>
      </c>
      <c r="E649" s="118">
        <f>+Détail!H649</f>
        <v>0</v>
      </c>
      <c r="F649" s="118">
        <f>+Détail!L649</f>
        <v>0</v>
      </c>
      <c r="G649" s="118">
        <f>+Détail!M649</f>
        <v>0</v>
      </c>
      <c r="H649" s="119">
        <f>+Détail!O649</f>
        <v>1590.9700000000005</v>
      </c>
    </row>
    <row r="650" spans="1:8" x14ac:dyDescent="0.2">
      <c r="A650" s="117">
        <f>+Détail!A650</f>
        <v>645</v>
      </c>
      <c r="B650" s="123">
        <f>+Détail!B650</f>
        <v>0</v>
      </c>
      <c r="C650" s="120">
        <f>+Détail!C650</f>
        <v>0</v>
      </c>
      <c r="D650" s="118">
        <f>+Détail!G650</f>
        <v>0</v>
      </c>
      <c r="E650" s="118">
        <f>+Détail!H650</f>
        <v>0</v>
      </c>
      <c r="F650" s="118">
        <f>+Détail!L650</f>
        <v>0</v>
      </c>
      <c r="G650" s="118">
        <f>+Détail!M650</f>
        <v>0</v>
      </c>
      <c r="H650" s="119">
        <f>+Détail!O650</f>
        <v>1590.9700000000005</v>
      </c>
    </row>
    <row r="651" spans="1:8" x14ac:dyDescent="0.2">
      <c r="A651" s="117">
        <f>+Détail!A651</f>
        <v>646</v>
      </c>
      <c r="B651" s="123">
        <f>+Détail!B651</f>
        <v>0</v>
      </c>
      <c r="C651" s="120">
        <f>+Détail!C651</f>
        <v>0</v>
      </c>
      <c r="D651" s="118">
        <f>+Détail!G651</f>
        <v>0</v>
      </c>
      <c r="E651" s="118">
        <f>+Détail!H651</f>
        <v>0</v>
      </c>
      <c r="F651" s="118">
        <f>+Détail!L651</f>
        <v>0</v>
      </c>
      <c r="G651" s="118">
        <f>+Détail!M651</f>
        <v>0</v>
      </c>
      <c r="H651" s="119">
        <f>+Détail!O651</f>
        <v>1590.9700000000005</v>
      </c>
    </row>
    <row r="652" spans="1:8" x14ac:dyDescent="0.2">
      <c r="A652" s="117">
        <f>+Détail!A652</f>
        <v>647</v>
      </c>
      <c r="B652" s="123">
        <f>+Détail!B652</f>
        <v>0</v>
      </c>
      <c r="C652" s="120">
        <f>+Détail!C652</f>
        <v>0</v>
      </c>
      <c r="D652" s="118">
        <f>+Détail!G652</f>
        <v>0</v>
      </c>
      <c r="E652" s="118">
        <f>+Détail!H652</f>
        <v>0</v>
      </c>
      <c r="F652" s="118">
        <f>+Détail!L652</f>
        <v>0</v>
      </c>
      <c r="G652" s="118">
        <f>+Détail!M652</f>
        <v>0</v>
      </c>
      <c r="H652" s="119">
        <f>+Détail!O652</f>
        <v>1590.9700000000005</v>
      </c>
    </row>
    <row r="653" spans="1:8" x14ac:dyDescent="0.2">
      <c r="A653" s="117">
        <f>+Détail!A653</f>
        <v>648</v>
      </c>
      <c r="B653" s="123">
        <f>+Détail!B653</f>
        <v>0</v>
      </c>
      <c r="C653" s="120">
        <f>+Détail!C653</f>
        <v>0</v>
      </c>
      <c r="D653" s="118">
        <f>+Détail!G653</f>
        <v>0</v>
      </c>
      <c r="E653" s="118">
        <f>+Détail!H653</f>
        <v>0</v>
      </c>
      <c r="F653" s="118">
        <f>+Détail!L653</f>
        <v>0</v>
      </c>
      <c r="G653" s="118">
        <f>+Détail!M653</f>
        <v>0</v>
      </c>
      <c r="H653" s="119">
        <f>+Détail!O653</f>
        <v>1590.9700000000005</v>
      </c>
    </row>
    <row r="654" spans="1:8" x14ac:dyDescent="0.2">
      <c r="A654" s="117">
        <f>+Détail!A654</f>
        <v>649</v>
      </c>
      <c r="B654" s="123">
        <f>+Détail!B654</f>
        <v>0</v>
      </c>
      <c r="C654" s="120">
        <f>+Détail!C654</f>
        <v>0</v>
      </c>
      <c r="D654" s="118">
        <f>+Détail!G654</f>
        <v>0</v>
      </c>
      <c r="E654" s="118">
        <f>+Détail!H654</f>
        <v>0</v>
      </c>
      <c r="F654" s="118">
        <f>+Détail!L654</f>
        <v>0</v>
      </c>
      <c r="G654" s="118">
        <f>+Détail!M654</f>
        <v>0</v>
      </c>
      <c r="H654" s="119">
        <f>+Détail!O654</f>
        <v>1590.9700000000005</v>
      </c>
    </row>
    <row r="655" spans="1:8" x14ac:dyDescent="0.2">
      <c r="A655" s="117">
        <f>+Détail!A655</f>
        <v>650</v>
      </c>
      <c r="B655" s="123">
        <f>+Détail!B655</f>
        <v>0</v>
      </c>
      <c r="C655" s="120">
        <f>+Détail!C655</f>
        <v>0</v>
      </c>
      <c r="D655" s="118">
        <f>+Détail!G655</f>
        <v>0</v>
      </c>
      <c r="E655" s="118">
        <f>+Détail!H655</f>
        <v>0</v>
      </c>
      <c r="F655" s="118">
        <f>+Détail!L655</f>
        <v>0</v>
      </c>
      <c r="G655" s="118">
        <f>+Détail!M655</f>
        <v>0</v>
      </c>
      <c r="H655" s="119">
        <f>+Détail!O655</f>
        <v>1590.9700000000005</v>
      </c>
    </row>
    <row r="656" spans="1:8" x14ac:dyDescent="0.2">
      <c r="A656" s="117">
        <f>+Détail!A656</f>
        <v>651</v>
      </c>
      <c r="B656" s="123">
        <f>+Détail!B656</f>
        <v>0</v>
      </c>
      <c r="C656" s="120">
        <f>+Détail!C656</f>
        <v>0</v>
      </c>
      <c r="D656" s="118">
        <f>+Détail!G656</f>
        <v>0</v>
      </c>
      <c r="E656" s="118">
        <f>+Détail!H656</f>
        <v>0</v>
      </c>
      <c r="F656" s="118">
        <f>+Détail!L656</f>
        <v>0</v>
      </c>
      <c r="G656" s="118">
        <f>+Détail!M656</f>
        <v>0</v>
      </c>
      <c r="H656" s="119">
        <f>+Détail!O656</f>
        <v>1590.9700000000005</v>
      </c>
    </row>
    <row r="657" spans="1:8" x14ac:dyDescent="0.2">
      <c r="A657" s="117">
        <f>+Détail!A657</f>
        <v>652</v>
      </c>
      <c r="B657" s="123">
        <f>+Détail!B657</f>
        <v>0</v>
      </c>
      <c r="C657" s="120">
        <f>+Détail!C657</f>
        <v>0</v>
      </c>
      <c r="D657" s="118">
        <f>+Détail!G657</f>
        <v>0</v>
      </c>
      <c r="E657" s="118">
        <f>+Détail!H657</f>
        <v>0</v>
      </c>
      <c r="F657" s="118">
        <f>+Détail!L657</f>
        <v>0</v>
      </c>
      <c r="G657" s="118">
        <f>+Détail!M657</f>
        <v>0</v>
      </c>
      <c r="H657" s="119">
        <f>+Détail!O657</f>
        <v>1590.9700000000005</v>
      </c>
    </row>
    <row r="658" spans="1:8" x14ac:dyDescent="0.2">
      <c r="A658" s="117">
        <f>+Détail!A658</f>
        <v>653</v>
      </c>
      <c r="B658" s="123">
        <f>+Détail!B658</f>
        <v>0</v>
      </c>
      <c r="C658" s="120">
        <f>+Détail!C658</f>
        <v>0</v>
      </c>
      <c r="D658" s="118">
        <f>+Détail!G658</f>
        <v>0</v>
      </c>
      <c r="E658" s="118">
        <f>+Détail!H658</f>
        <v>0</v>
      </c>
      <c r="F658" s="118">
        <f>+Détail!L658</f>
        <v>0</v>
      </c>
      <c r="G658" s="118">
        <f>+Détail!M658</f>
        <v>0</v>
      </c>
      <c r="H658" s="119">
        <f>+Détail!O658</f>
        <v>1590.9700000000005</v>
      </c>
    </row>
    <row r="659" spans="1:8" x14ac:dyDescent="0.2">
      <c r="A659" s="117">
        <f>+Détail!A659</f>
        <v>654</v>
      </c>
      <c r="B659" s="123">
        <f>+Détail!B659</f>
        <v>0</v>
      </c>
      <c r="C659" s="120">
        <f>+Détail!C659</f>
        <v>0</v>
      </c>
      <c r="D659" s="118">
        <f>+Détail!G659</f>
        <v>0</v>
      </c>
      <c r="E659" s="118">
        <f>+Détail!H659</f>
        <v>0</v>
      </c>
      <c r="F659" s="118">
        <f>+Détail!L659</f>
        <v>0</v>
      </c>
      <c r="G659" s="118">
        <f>+Détail!M659</f>
        <v>0</v>
      </c>
      <c r="H659" s="119">
        <f>+Détail!O659</f>
        <v>1590.9700000000005</v>
      </c>
    </row>
    <row r="660" spans="1:8" x14ac:dyDescent="0.2">
      <c r="A660" s="117">
        <f>+Détail!A660</f>
        <v>655</v>
      </c>
      <c r="B660" s="123">
        <f>+Détail!B660</f>
        <v>0</v>
      </c>
      <c r="C660" s="120">
        <f>+Détail!C660</f>
        <v>0</v>
      </c>
      <c r="D660" s="118">
        <f>+Détail!G660</f>
        <v>0</v>
      </c>
      <c r="E660" s="118">
        <f>+Détail!H660</f>
        <v>0</v>
      </c>
      <c r="F660" s="118">
        <f>+Détail!L660</f>
        <v>0</v>
      </c>
      <c r="G660" s="118">
        <f>+Détail!M660</f>
        <v>0</v>
      </c>
      <c r="H660" s="119">
        <f>+Détail!O660</f>
        <v>1590.9700000000005</v>
      </c>
    </row>
    <row r="661" spans="1:8" x14ac:dyDescent="0.2">
      <c r="A661" s="117">
        <f>+Détail!A661</f>
        <v>656</v>
      </c>
      <c r="B661" s="123">
        <f>+Détail!B661</f>
        <v>0</v>
      </c>
      <c r="C661" s="120">
        <f>+Détail!C661</f>
        <v>0</v>
      </c>
      <c r="D661" s="118">
        <f>+Détail!G661</f>
        <v>0</v>
      </c>
      <c r="E661" s="118">
        <f>+Détail!H661</f>
        <v>0</v>
      </c>
      <c r="F661" s="118">
        <f>+Détail!L661</f>
        <v>0</v>
      </c>
      <c r="G661" s="118">
        <f>+Détail!M661</f>
        <v>0</v>
      </c>
      <c r="H661" s="119">
        <f>+Détail!O661</f>
        <v>1590.9700000000005</v>
      </c>
    </row>
    <row r="662" spans="1:8" x14ac:dyDescent="0.2">
      <c r="A662" s="117">
        <f>+Détail!A662</f>
        <v>657</v>
      </c>
      <c r="B662" s="123">
        <f>+Détail!B662</f>
        <v>0</v>
      </c>
      <c r="C662" s="120">
        <f>+Détail!C662</f>
        <v>0</v>
      </c>
      <c r="D662" s="118">
        <f>+Détail!G662</f>
        <v>0</v>
      </c>
      <c r="E662" s="118">
        <f>+Détail!H662</f>
        <v>0</v>
      </c>
      <c r="F662" s="118">
        <f>+Détail!L662</f>
        <v>0</v>
      </c>
      <c r="G662" s="118">
        <f>+Détail!M662</f>
        <v>0</v>
      </c>
      <c r="H662" s="119">
        <f>+Détail!O662</f>
        <v>1590.9700000000005</v>
      </c>
    </row>
    <row r="663" spans="1:8" x14ac:dyDescent="0.2">
      <c r="A663" s="117">
        <f>+Détail!A663</f>
        <v>658</v>
      </c>
      <c r="B663" s="123">
        <f>+Détail!B663</f>
        <v>0</v>
      </c>
      <c r="C663" s="120">
        <f>+Détail!C663</f>
        <v>0</v>
      </c>
      <c r="D663" s="118">
        <f>+Détail!G663</f>
        <v>0</v>
      </c>
      <c r="E663" s="118">
        <f>+Détail!H663</f>
        <v>0</v>
      </c>
      <c r="F663" s="118">
        <f>+Détail!L663</f>
        <v>0</v>
      </c>
      <c r="G663" s="118">
        <f>+Détail!M663</f>
        <v>0</v>
      </c>
      <c r="H663" s="119">
        <f>+Détail!O663</f>
        <v>1590.9700000000005</v>
      </c>
    </row>
    <row r="664" spans="1:8" x14ac:dyDescent="0.2">
      <c r="A664" s="117">
        <f>+Détail!A664</f>
        <v>659</v>
      </c>
      <c r="B664" s="123">
        <f>+Détail!B664</f>
        <v>0</v>
      </c>
      <c r="C664" s="120">
        <f>+Détail!C664</f>
        <v>0</v>
      </c>
      <c r="D664" s="118">
        <f>+Détail!G664</f>
        <v>0</v>
      </c>
      <c r="E664" s="118">
        <f>+Détail!H664</f>
        <v>0</v>
      </c>
      <c r="F664" s="118">
        <f>+Détail!L664</f>
        <v>0</v>
      </c>
      <c r="G664" s="118">
        <f>+Détail!M664</f>
        <v>0</v>
      </c>
      <c r="H664" s="119">
        <f>+Détail!O664</f>
        <v>1590.9700000000005</v>
      </c>
    </row>
    <row r="665" spans="1:8" x14ac:dyDescent="0.2">
      <c r="A665" s="117">
        <f>+Détail!A665</f>
        <v>660</v>
      </c>
      <c r="B665" s="123">
        <f>+Détail!B665</f>
        <v>0</v>
      </c>
      <c r="C665" s="120">
        <f>+Détail!C665</f>
        <v>0</v>
      </c>
      <c r="D665" s="118">
        <f>+Détail!G665</f>
        <v>0</v>
      </c>
      <c r="E665" s="118">
        <f>+Détail!H665</f>
        <v>0</v>
      </c>
      <c r="F665" s="118">
        <f>+Détail!L665</f>
        <v>0</v>
      </c>
      <c r="G665" s="118">
        <f>+Détail!M665</f>
        <v>0</v>
      </c>
      <c r="H665" s="119">
        <f>+Détail!O665</f>
        <v>1590.9700000000005</v>
      </c>
    </row>
    <row r="666" spans="1:8" x14ac:dyDescent="0.2">
      <c r="A666" s="117">
        <f>+Détail!A666</f>
        <v>661</v>
      </c>
      <c r="B666" s="123">
        <f>+Détail!B666</f>
        <v>0</v>
      </c>
      <c r="C666" s="120">
        <f>+Détail!C666</f>
        <v>0</v>
      </c>
      <c r="D666" s="118">
        <f>+Détail!G666</f>
        <v>0</v>
      </c>
      <c r="E666" s="118">
        <f>+Détail!H666</f>
        <v>0</v>
      </c>
      <c r="F666" s="118">
        <f>+Détail!L666</f>
        <v>0</v>
      </c>
      <c r="G666" s="118">
        <f>+Détail!M666</f>
        <v>0</v>
      </c>
      <c r="H666" s="119">
        <f>+Détail!O666</f>
        <v>1590.9700000000005</v>
      </c>
    </row>
    <row r="667" spans="1:8" x14ac:dyDescent="0.2">
      <c r="A667" s="117">
        <f>+Détail!A667</f>
        <v>662</v>
      </c>
      <c r="B667" s="123">
        <f>+Détail!B667</f>
        <v>0</v>
      </c>
      <c r="C667" s="120">
        <f>+Détail!C667</f>
        <v>0</v>
      </c>
      <c r="D667" s="118">
        <f>+Détail!G667</f>
        <v>0</v>
      </c>
      <c r="E667" s="118">
        <f>+Détail!H667</f>
        <v>0</v>
      </c>
      <c r="F667" s="118">
        <f>+Détail!L667</f>
        <v>0</v>
      </c>
      <c r="G667" s="118">
        <f>+Détail!M667</f>
        <v>0</v>
      </c>
      <c r="H667" s="119">
        <f>+Détail!O667</f>
        <v>1590.9700000000005</v>
      </c>
    </row>
    <row r="668" spans="1:8" x14ac:dyDescent="0.2">
      <c r="A668" s="117">
        <f>+Détail!A668</f>
        <v>663</v>
      </c>
      <c r="B668" s="123">
        <f>+Détail!B668</f>
        <v>0</v>
      </c>
      <c r="C668" s="120">
        <f>+Détail!C668</f>
        <v>0</v>
      </c>
      <c r="D668" s="118">
        <f>+Détail!G668</f>
        <v>0</v>
      </c>
      <c r="E668" s="118">
        <f>+Détail!H668</f>
        <v>0</v>
      </c>
      <c r="F668" s="118">
        <f>+Détail!L668</f>
        <v>0</v>
      </c>
      <c r="G668" s="118">
        <f>+Détail!M668</f>
        <v>0</v>
      </c>
      <c r="H668" s="119">
        <f>+Détail!O668</f>
        <v>1590.9700000000005</v>
      </c>
    </row>
    <row r="669" spans="1:8" x14ac:dyDescent="0.2">
      <c r="A669" s="117">
        <f>+Détail!A669</f>
        <v>664</v>
      </c>
      <c r="B669" s="123">
        <f>+Détail!B669</f>
        <v>0</v>
      </c>
      <c r="C669" s="120">
        <f>+Détail!C669</f>
        <v>0</v>
      </c>
      <c r="D669" s="118">
        <f>+Détail!G669</f>
        <v>0</v>
      </c>
      <c r="E669" s="118">
        <f>+Détail!H669</f>
        <v>0</v>
      </c>
      <c r="F669" s="118">
        <f>+Détail!L669</f>
        <v>0</v>
      </c>
      <c r="G669" s="118">
        <f>+Détail!M669</f>
        <v>0</v>
      </c>
      <c r="H669" s="119">
        <f>+Détail!O669</f>
        <v>1590.9700000000005</v>
      </c>
    </row>
    <row r="670" spans="1:8" x14ac:dyDescent="0.2">
      <c r="A670" s="117">
        <f>+Détail!A670</f>
        <v>665</v>
      </c>
      <c r="B670" s="123">
        <f>+Détail!B670</f>
        <v>0</v>
      </c>
      <c r="C670" s="120">
        <f>+Détail!C670</f>
        <v>0</v>
      </c>
      <c r="D670" s="118">
        <f>+Détail!G670</f>
        <v>0</v>
      </c>
      <c r="E670" s="118">
        <f>+Détail!H670</f>
        <v>0</v>
      </c>
      <c r="F670" s="118">
        <f>+Détail!L670</f>
        <v>0</v>
      </c>
      <c r="G670" s="118">
        <f>+Détail!M670</f>
        <v>0</v>
      </c>
      <c r="H670" s="119">
        <f>+Détail!O670</f>
        <v>1590.9700000000005</v>
      </c>
    </row>
    <row r="671" spans="1:8" x14ac:dyDescent="0.2">
      <c r="A671" s="117">
        <f>+Détail!A671</f>
        <v>666</v>
      </c>
      <c r="B671" s="123">
        <f>+Détail!B671</f>
        <v>0</v>
      </c>
      <c r="C671" s="120">
        <f>+Détail!C671</f>
        <v>0</v>
      </c>
      <c r="D671" s="118">
        <f>+Détail!G671</f>
        <v>0</v>
      </c>
      <c r="E671" s="118">
        <f>+Détail!H671</f>
        <v>0</v>
      </c>
      <c r="F671" s="118">
        <f>+Détail!L671</f>
        <v>0</v>
      </c>
      <c r="G671" s="118">
        <f>+Détail!M671</f>
        <v>0</v>
      </c>
      <c r="H671" s="119">
        <f>+Détail!O671</f>
        <v>1590.9700000000005</v>
      </c>
    </row>
    <row r="672" spans="1:8" x14ac:dyDescent="0.2">
      <c r="A672" s="117">
        <f>+Détail!A672</f>
        <v>667</v>
      </c>
      <c r="B672" s="123">
        <f>+Détail!B672</f>
        <v>0</v>
      </c>
      <c r="C672" s="120">
        <f>+Détail!C672</f>
        <v>0</v>
      </c>
      <c r="D672" s="118">
        <f>+Détail!G672</f>
        <v>0</v>
      </c>
      <c r="E672" s="118">
        <f>+Détail!H672</f>
        <v>0</v>
      </c>
      <c r="F672" s="118">
        <f>+Détail!L672</f>
        <v>0</v>
      </c>
      <c r="G672" s="118">
        <f>+Détail!M672</f>
        <v>0</v>
      </c>
      <c r="H672" s="119">
        <f>+Détail!O672</f>
        <v>1590.9700000000005</v>
      </c>
    </row>
    <row r="673" spans="1:8" x14ac:dyDescent="0.2">
      <c r="A673" s="117">
        <f>+Détail!A673</f>
        <v>668</v>
      </c>
      <c r="B673" s="123">
        <f>+Détail!B673</f>
        <v>0</v>
      </c>
      <c r="C673" s="120">
        <f>+Détail!C673</f>
        <v>0</v>
      </c>
      <c r="D673" s="118">
        <f>+Détail!G673</f>
        <v>0</v>
      </c>
      <c r="E673" s="118">
        <f>+Détail!H673</f>
        <v>0</v>
      </c>
      <c r="F673" s="118">
        <f>+Détail!L673</f>
        <v>0</v>
      </c>
      <c r="G673" s="118">
        <f>+Détail!M673</f>
        <v>0</v>
      </c>
      <c r="H673" s="119">
        <f>+Détail!O673</f>
        <v>1590.9700000000005</v>
      </c>
    </row>
    <row r="674" spans="1:8" x14ac:dyDescent="0.2">
      <c r="A674" s="117">
        <f>+Détail!A674</f>
        <v>669</v>
      </c>
      <c r="B674" s="123">
        <f>+Détail!B674</f>
        <v>0</v>
      </c>
      <c r="C674" s="120">
        <f>+Détail!C674</f>
        <v>0</v>
      </c>
      <c r="D674" s="118">
        <f>+Détail!G674</f>
        <v>0</v>
      </c>
      <c r="E674" s="118">
        <f>+Détail!H674</f>
        <v>0</v>
      </c>
      <c r="F674" s="118">
        <f>+Détail!L674</f>
        <v>0</v>
      </c>
      <c r="G674" s="118">
        <f>+Détail!M674</f>
        <v>0</v>
      </c>
      <c r="H674" s="119">
        <f>+Détail!O674</f>
        <v>1590.9700000000005</v>
      </c>
    </row>
    <row r="675" spans="1:8" x14ac:dyDescent="0.2">
      <c r="A675" s="117">
        <f>+Détail!A675</f>
        <v>670</v>
      </c>
      <c r="B675" s="123">
        <f>+Détail!B675</f>
        <v>0</v>
      </c>
      <c r="C675" s="120">
        <f>+Détail!C675</f>
        <v>0</v>
      </c>
      <c r="D675" s="118">
        <f>+Détail!G675</f>
        <v>0</v>
      </c>
      <c r="E675" s="118">
        <f>+Détail!H675</f>
        <v>0</v>
      </c>
      <c r="F675" s="118">
        <f>+Détail!L675</f>
        <v>0</v>
      </c>
      <c r="G675" s="118">
        <f>+Détail!M675</f>
        <v>0</v>
      </c>
      <c r="H675" s="119">
        <f>+Détail!O675</f>
        <v>1590.9700000000005</v>
      </c>
    </row>
    <row r="676" spans="1:8" x14ac:dyDescent="0.2">
      <c r="A676" s="117">
        <f>+Détail!A676</f>
        <v>671</v>
      </c>
      <c r="B676" s="123">
        <f>+Détail!B676</f>
        <v>0</v>
      </c>
      <c r="C676" s="120">
        <f>+Détail!C676</f>
        <v>0</v>
      </c>
      <c r="D676" s="118">
        <f>+Détail!G676</f>
        <v>0</v>
      </c>
      <c r="E676" s="118">
        <f>+Détail!H676</f>
        <v>0</v>
      </c>
      <c r="F676" s="118">
        <f>+Détail!L676</f>
        <v>0</v>
      </c>
      <c r="G676" s="118">
        <f>+Détail!M676</f>
        <v>0</v>
      </c>
      <c r="H676" s="119">
        <f>+Détail!O676</f>
        <v>1590.9700000000005</v>
      </c>
    </row>
    <row r="677" spans="1:8" x14ac:dyDescent="0.2">
      <c r="A677" s="117">
        <f>+Détail!A677</f>
        <v>672</v>
      </c>
      <c r="B677" s="123">
        <f>+Détail!B677</f>
        <v>0</v>
      </c>
      <c r="C677" s="120">
        <f>+Détail!C677</f>
        <v>0</v>
      </c>
      <c r="D677" s="118">
        <f>+Détail!G677</f>
        <v>0</v>
      </c>
      <c r="E677" s="118">
        <f>+Détail!H677</f>
        <v>0</v>
      </c>
      <c r="F677" s="118">
        <f>+Détail!L677</f>
        <v>0</v>
      </c>
      <c r="G677" s="118">
        <f>+Détail!M677</f>
        <v>0</v>
      </c>
      <c r="H677" s="119">
        <f>+Détail!O677</f>
        <v>1590.9700000000005</v>
      </c>
    </row>
    <row r="678" spans="1:8" x14ac:dyDescent="0.2">
      <c r="A678" s="117">
        <f>+Détail!A678</f>
        <v>673</v>
      </c>
      <c r="B678" s="123">
        <f>+Détail!B678</f>
        <v>0</v>
      </c>
      <c r="C678" s="120">
        <f>+Détail!C678</f>
        <v>0</v>
      </c>
      <c r="D678" s="118">
        <f>+Détail!G678</f>
        <v>0</v>
      </c>
      <c r="E678" s="118">
        <f>+Détail!H678</f>
        <v>0</v>
      </c>
      <c r="F678" s="118">
        <f>+Détail!L678</f>
        <v>0</v>
      </c>
      <c r="G678" s="118">
        <f>+Détail!M678</f>
        <v>0</v>
      </c>
      <c r="H678" s="119">
        <f>+Détail!O678</f>
        <v>1590.9700000000005</v>
      </c>
    </row>
    <row r="679" spans="1:8" x14ac:dyDescent="0.2">
      <c r="A679" s="117">
        <f>+Détail!A679</f>
        <v>674</v>
      </c>
      <c r="B679" s="123">
        <f>+Détail!B679</f>
        <v>0</v>
      </c>
      <c r="C679" s="120">
        <f>+Détail!C679</f>
        <v>0</v>
      </c>
      <c r="D679" s="118">
        <f>+Détail!G679</f>
        <v>0</v>
      </c>
      <c r="E679" s="118">
        <f>+Détail!H679</f>
        <v>0</v>
      </c>
      <c r="F679" s="118">
        <f>+Détail!L679</f>
        <v>0</v>
      </c>
      <c r="G679" s="118">
        <f>+Détail!M679</f>
        <v>0</v>
      </c>
      <c r="H679" s="119">
        <f>+Détail!O679</f>
        <v>1590.9700000000005</v>
      </c>
    </row>
    <row r="680" spans="1:8" x14ac:dyDescent="0.2">
      <c r="A680" s="117">
        <f>+Détail!A680</f>
        <v>675</v>
      </c>
      <c r="B680" s="123">
        <f>+Détail!B680</f>
        <v>0</v>
      </c>
      <c r="C680" s="120">
        <f>+Détail!C680</f>
        <v>0</v>
      </c>
      <c r="D680" s="118">
        <f>+Détail!G680</f>
        <v>0</v>
      </c>
      <c r="E680" s="118">
        <f>+Détail!H680</f>
        <v>0</v>
      </c>
      <c r="F680" s="118">
        <f>+Détail!L680</f>
        <v>0</v>
      </c>
      <c r="G680" s="118">
        <f>+Détail!M680</f>
        <v>0</v>
      </c>
      <c r="H680" s="119">
        <f>+Détail!O680</f>
        <v>1590.9700000000005</v>
      </c>
    </row>
    <row r="681" spans="1:8" x14ac:dyDescent="0.2">
      <c r="A681" s="117">
        <f>+Détail!A681</f>
        <v>676</v>
      </c>
      <c r="B681" s="123">
        <f>+Détail!B681</f>
        <v>0</v>
      </c>
      <c r="C681" s="120">
        <f>+Détail!C681</f>
        <v>0</v>
      </c>
      <c r="D681" s="118">
        <f>+Détail!G681</f>
        <v>0</v>
      </c>
      <c r="E681" s="118">
        <f>+Détail!H681</f>
        <v>0</v>
      </c>
      <c r="F681" s="118">
        <f>+Détail!L681</f>
        <v>0</v>
      </c>
      <c r="G681" s="118">
        <f>+Détail!M681</f>
        <v>0</v>
      </c>
      <c r="H681" s="119">
        <f>+Détail!O681</f>
        <v>1590.9700000000005</v>
      </c>
    </row>
    <row r="682" spans="1:8" x14ac:dyDescent="0.2">
      <c r="A682" s="117">
        <f>+Détail!A682</f>
        <v>677</v>
      </c>
      <c r="B682" s="123">
        <f>+Détail!B682</f>
        <v>0</v>
      </c>
      <c r="C682" s="120">
        <f>+Détail!C682</f>
        <v>0</v>
      </c>
      <c r="D682" s="118">
        <f>+Détail!G682</f>
        <v>0</v>
      </c>
      <c r="E682" s="118">
        <f>+Détail!H682</f>
        <v>0</v>
      </c>
      <c r="F682" s="118">
        <f>+Détail!L682</f>
        <v>0</v>
      </c>
      <c r="G682" s="118">
        <f>+Détail!M682</f>
        <v>0</v>
      </c>
      <c r="H682" s="119">
        <f>+Détail!O682</f>
        <v>1590.9700000000005</v>
      </c>
    </row>
    <row r="683" spans="1:8" x14ac:dyDescent="0.2">
      <c r="A683" s="117">
        <f>+Détail!A683</f>
        <v>678</v>
      </c>
      <c r="B683" s="123">
        <f>+Détail!B683</f>
        <v>0</v>
      </c>
      <c r="C683" s="120">
        <f>+Détail!C683</f>
        <v>0</v>
      </c>
      <c r="D683" s="118">
        <f>+Détail!G683</f>
        <v>0</v>
      </c>
      <c r="E683" s="118">
        <f>+Détail!H683</f>
        <v>0</v>
      </c>
      <c r="F683" s="118">
        <f>+Détail!L683</f>
        <v>0</v>
      </c>
      <c r="G683" s="118">
        <f>+Détail!M683</f>
        <v>0</v>
      </c>
      <c r="H683" s="119">
        <f>+Détail!O683</f>
        <v>1590.9700000000005</v>
      </c>
    </row>
    <row r="684" spans="1:8" x14ac:dyDescent="0.2">
      <c r="A684" s="117">
        <f>+Détail!A684</f>
        <v>679</v>
      </c>
      <c r="B684" s="123">
        <f>+Détail!B684</f>
        <v>0</v>
      </c>
      <c r="C684" s="120">
        <f>+Détail!C684</f>
        <v>0</v>
      </c>
      <c r="D684" s="118">
        <f>+Détail!G684</f>
        <v>0</v>
      </c>
      <c r="E684" s="118">
        <f>+Détail!H684</f>
        <v>0</v>
      </c>
      <c r="F684" s="118">
        <f>+Détail!L684</f>
        <v>0</v>
      </c>
      <c r="G684" s="118">
        <f>+Détail!M684</f>
        <v>0</v>
      </c>
      <c r="H684" s="119">
        <f>+Détail!O684</f>
        <v>1590.9700000000005</v>
      </c>
    </row>
    <row r="685" spans="1:8" x14ac:dyDescent="0.2">
      <c r="A685" s="117">
        <f>+Détail!A685</f>
        <v>680</v>
      </c>
      <c r="B685" s="123">
        <f>+Détail!B685</f>
        <v>0</v>
      </c>
      <c r="C685" s="120">
        <f>+Détail!C685</f>
        <v>0</v>
      </c>
      <c r="D685" s="118">
        <f>+Détail!G685</f>
        <v>0</v>
      </c>
      <c r="E685" s="118">
        <f>+Détail!H685</f>
        <v>0</v>
      </c>
      <c r="F685" s="118">
        <f>+Détail!L685</f>
        <v>0</v>
      </c>
      <c r="G685" s="118">
        <f>+Détail!M685</f>
        <v>0</v>
      </c>
      <c r="H685" s="119">
        <f>+Détail!O685</f>
        <v>1590.9700000000005</v>
      </c>
    </row>
    <row r="686" spans="1:8" x14ac:dyDescent="0.2">
      <c r="A686" s="117">
        <f>+Détail!A686</f>
        <v>681</v>
      </c>
      <c r="B686" s="123">
        <f>+Détail!B686</f>
        <v>0</v>
      </c>
      <c r="C686" s="120">
        <f>+Détail!C686</f>
        <v>0</v>
      </c>
      <c r="D686" s="118">
        <f>+Détail!G686</f>
        <v>0</v>
      </c>
      <c r="E686" s="118">
        <f>+Détail!H686</f>
        <v>0</v>
      </c>
      <c r="F686" s="118">
        <f>+Détail!L686</f>
        <v>0</v>
      </c>
      <c r="G686" s="118">
        <f>+Détail!M686</f>
        <v>0</v>
      </c>
      <c r="H686" s="119">
        <f>+Détail!O686</f>
        <v>1590.9700000000005</v>
      </c>
    </row>
    <row r="687" spans="1:8" x14ac:dyDescent="0.2">
      <c r="A687" s="117">
        <f>+Détail!A687</f>
        <v>682</v>
      </c>
      <c r="B687" s="123">
        <f>+Détail!B687</f>
        <v>0</v>
      </c>
      <c r="C687" s="120">
        <f>+Détail!C687</f>
        <v>0</v>
      </c>
      <c r="D687" s="118">
        <f>+Détail!G687</f>
        <v>0</v>
      </c>
      <c r="E687" s="118">
        <f>+Détail!H687</f>
        <v>0</v>
      </c>
      <c r="F687" s="118">
        <f>+Détail!L687</f>
        <v>0</v>
      </c>
      <c r="G687" s="118">
        <f>+Détail!M687</f>
        <v>0</v>
      </c>
      <c r="H687" s="119">
        <f>+Détail!O687</f>
        <v>1590.9700000000005</v>
      </c>
    </row>
    <row r="688" spans="1:8" x14ac:dyDescent="0.2">
      <c r="A688" s="117">
        <f>+Détail!A688</f>
        <v>683</v>
      </c>
      <c r="B688" s="123">
        <f>+Détail!B688</f>
        <v>0</v>
      </c>
      <c r="C688" s="120">
        <f>+Détail!C688</f>
        <v>0</v>
      </c>
      <c r="D688" s="118">
        <f>+Détail!G688</f>
        <v>0</v>
      </c>
      <c r="E688" s="118">
        <f>+Détail!H688</f>
        <v>0</v>
      </c>
      <c r="F688" s="118">
        <f>+Détail!L688</f>
        <v>0</v>
      </c>
      <c r="G688" s="118">
        <f>+Détail!M688</f>
        <v>0</v>
      </c>
      <c r="H688" s="119">
        <f>+Détail!O688</f>
        <v>1590.9700000000005</v>
      </c>
    </row>
    <row r="689" spans="1:8" x14ac:dyDescent="0.2">
      <c r="A689" s="117">
        <f>+Détail!A689</f>
        <v>684</v>
      </c>
      <c r="B689" s="123">
        <f>+Détail!B689</f>
        <v>0</v>
      </c>
      <c r="C689" s="120">
        <f>+Détail!C689</f>
        <v>0</v>
      </c>
      <c r="D689" s="118">
        <f>+Détail!G689</f>
        <v>0</v>
      </c>
      <c r="E689" s="118">
        <f>+Détail!H689</f>
        <v>0</v>
      </c>
      <c r="F689" s="118">
        <f>+Détail!L689</f>
        <v>0</v>
      </c>
      <c r="G689" s="118">
        <f>+Détail!M689</f>
        <v>0</v>
      </c>
      <c r="H689" s="119">
        <f>+Détail!O689</f>
        <v>1590.9700000000005</v>
      </c>
    </row>
    <row r="690" spans="1:8" x14ac:dyDescent="0.2">
      <c r="A690" s="117">
        <f>+Détail!A690</f>
        <v>685</v>
      </c>
      <c r="B690" s="123">
        <f>+Détail!B690</f>
        <v>0</v>
      </c>
      <c r="C690" s="120">
        <f>+Détail!C690</f>
        <v>0</v>
      </c>
      <c r="D690" s="118">
        <f>+Détail!G690</f>
        <v>0</v>
      </c>
      <c r="E690" s="118">
        <f>+Détail!H690</f>
        <v>0</v>
      </c>
      <c r="F690" s="118">
        <f>+Détail!L690</f>
        <v>0</v>
      </c>
      <c r="G690" s="118">
        <f>+Détail!M690</f>
        <v>0</v>
      </c>
      <c r="H690" s="119">
        <f>+Détail!O690</f>
        <v>1590.9700000000005</v>
      </c>
    </row>
    <row r="691" spans="1:8" x14ac:dyDescent="0.2">
      <c r="A691" s="117">
        <f>+Détail!A691</f>
        <v>686</v>
      </c>
      <c r="B691" s="123">
        <f>+Détail!B691</f>
        <v>0</v>
      </c>
      <c r="C691" s="120">
        <f>+Détail!C691</f>
        <v>0</v>
      </c>
      <c r="D691" s="118">
        <f>+Détail!G691</f>
        <v>0</v>
      </c>
      <c r="E691" s="118">
        <f>+Détail!H691</f>
        <v>0</v>
      </c>
      <c r="F691" s="118">
        <f>+Détail!L691</f>
        <v>0</v>
      </c>
      <c r="G691" s="118">
        <f>+Détail!M691</f>
        <v>0</v>
      </c>
      <c r="H691" s="119">
        <f>+Détail!O691</f>
        <v>1590.9700000000005</v>
      </c>
    </row>
    <row r="692" spans="1:8" x14ac:dyDescent="0.2">
      <c r="A692" s="117">
        <f>+Détail!A692</f>
        <v>687</v>
      </c>
      <c r="B692" s="123">
        <f>+Détail!B692</f>
        <v>0</v>
      </c>
      <c r="C692" s="120">
        <f>+Détail!C692</f>
        <v>0</v>
      </c>
      <c r="D692" s="118">
        <f>+Détail!G692</f>
        <v>0</v>
      </c>
      <c r="E692" s="118">
        <f>+Détail!H692</f>
        <v>0</v>
      </c>
      <c r="F692" s="118">
        <f>+Détail!L692</f>
        <v>0</v>
      </c>
      <c r="G692" s="118">
        <f>+Détail!M692</f>
        <v>0</v>
      </c>
      <c r="H692" s="119">
        <f>+Détail!O692</f>
        <v>1590.9700000000005</v>
      </c>
    </row>
    <row r="693" spans="1:8" x14ac:dyDescent="0.2">
      <c r="A693" s="117">
        <f>+Détail!A693</f>
        <v>688</v>
      </c>
      <c r="B693" s="123">
        <f>+Détail!B693</f>
        <v>0</v>
      </c>
      <c r="C693" s="120">
        <f>+Détail!C693</f>
        <v>0</v>
      </c>
      <c r="D693" s="118">
        <f>+Détail!G693</f>
        <v>0</v>
      </c>
      <c r="E693" s="118">
        <f>+Détail!H693</f>
        <v>0</v>
      </c>
      <c r="F693" s="118">
        <f>+Détail!L693</f>
        <v>0</v>
      </c>
      <c r="G693" s="118">
        <f>+Détail!M693</f>
        <v>0</v>
      </c>
      <c r="H693" s="119">
        <f>+Détail!O693</f>
        <v>1590.9700000000005</v>
      </c>
    </row>
    <row r="694" spans="1:8" x14ac:dyDescent="0.2">
      <c r="A694" s="117">
        <f>+Détail!A694</f>
        <v>689</v>
      </c>
      <c r="B694" s="123">
        <f>+Détail!B694</f>
        <v>0</v>
      </c>
      <c r="C694" s="120">
        <f>+Détail!C694</f>
        <v>0</v>
      </c>
      <c r="D694" s="118">
        <f>+Détail!G694</f>
        <v>0</v>
      </c>
      <c r="E694" s="118">
        <f>+Détail!H694</f>
        <v>0</v>
      </c>
      <c r="F694" s="118">
        <f>+Détail!L694</f>
        <v>0</v>
      </c>
      <c r="G694" s="118">
        <f>+Détail!M694</f>
        <v>0</v>
      </c>
      <c r="H694" s="119">
        <f>+Détail!O694</f>
        <v>1590.9700000000005</v>
      </c>
    </row>
    <row r="695" spans="1:8" x14ac:dyDescent="0.2">
      <c r="A695" s="117">
        <f>+Détail!A695</f>
        <v>690</v>
      </c>
      <c r="B695" s="123">
        <f>+Détail!B695</f>
        <v>0</v>
      </c>
      <c r="C695" s="120">
        <f>+Détail!C695</f>
        <v>0</v>
      </c>
      <c r="D695" s="118">
        <f>+Détail!G695</f>
        <v>0</v>
      </c>
      <c r="E695" s="118">
        <f>+Détail!H695</f>
        <v>0</v>
      </c>
      <c r="F695" s="118">
        <f>+Détail!L695</f>
        <v>0</v>
      </c>
      <c r="G695" s="118">
        <f>+Détail!M695</f>
        <v>0</v>
      </c>
      <c r="H695" s="119">
        <f>+Détail!O695</f>
        <v>1590.9700000000005</v>
      </c>
    </row>
    <row r="696" spans="1:8" x14ac:dyDescent="0.2">
      <c r="A696" s="117">
        <f>+Détail!A696</f>
        <v>691</v>
      </c>
      <c r="B696" s="123">
        <f>+Détail!B696</f>
        <v>0</v>
      </c>
      <c r="C696" s="120">
        <f>+Détail!C696</f>
        <v>0</v>
      </c>
      <c r="D696" s="118">
        <f>+Détail!G696</f>
        <v>0</v>
      </c>
      <c r="E696" s="118">
        <f>+Détail!H696</f>
        <v>0</v>
      </c>
      <c r="F696" s="118">
        <f>+Détail!L696</f>
        <v>0</v>
      </c>
      <c r="G696" s="118">
        <f>+Détail!M696</f>
        <v>0</v>
      </c>
      <c r="H696" s="119">
        <f>+Détail!O696</f>
        <v>1590.9700000000005</v>
      </c>
    </row>
    <row r="697" spans="1:8" x14ac:dyDescent="0.2">
      <c r="A697" s="117">
        <f>+Détail!A697</f>
        <v>692</v>
      </c>
      <c r="B697" s="123">
        <f>+Détail!B697</f>
        <v>0</v>
      </c>
      <c r="C697" s="120">
        <f>+Détail!C697</f>
        <v>0</v>
      </c>
      <c r="D697" s="118">
        <f>+Détail!G697</f>
        <v>0</v>
      </c>
      <c r="E697" s="118">
        <f>+Détail!H697</f>
        <v>0</v>
      </c>
      <c r="F697" s="118">
        <f>+Détail!L697</f>
        <v>0</v>
      </c>
      <c r="G697" s="118">
        <f>+Détail!M697</f>
        <v>0</v>
      </c>
      <c r="H697" s="119">
        <f>+Détail!O697</f>
        <v>1590.9700000000005</v>
      </c>
    </row>
    <row r="698" spans="1:8" x14ac:dyDescent="0.2">
      <c r="A698" s="117">
        <f>+Détail!A698</f>
        <v>693</v>
      </c>
      <c r="B698" s="123">
        <f>+Détail!B698</f>
        <v>0</v>
      </c>
      <c r="C698" s="120">
        <f>+Détail!C698</f>
        <v>0</v>
      </c>
      <c r="D698" s="118">
        <f>+Détail!G698</f>
        <v>0</v>
      </c>
      <c r="E698" s="118">
        <f>+Détail!H698</f>
        <v>0</v>
      </c>
      <c r="F698" s="118">
        <f>+Détail!L698</f>
        <v>0</v>
      </c>
      <c r="G698" s="118">
        <f>+Détail!M698</f>
        <v>0</v>
      </c>
      <c r="H698" s="119">
        <f>+Détail!O698</f>
        <v>1590.9700000000005</v>
      </c>
    </row>
    <row r="699" spans="1:8" x14ac:dyDescent="0.2">
      <c r="A699" s="117">
        <f>+Détail!A699</f>
        <v>694</v>
      </c>
      <c r="B699" s="123">
        <f>+Détail!B699</f>
        <v>0</v>
      </c>
      <c r="C699" s="120">
        <f>+Détail!C699</f>
        <v>0</v>
      </c>
      <c r="D699" s="118">
        <f>+Détail!G699</f>
        <v>0</v>
      </c>
      <c r="E699" s="118">
        <f>+Détail!H699</f>
        <v>0</v>
      </c>
      <c r="F699" s="118">
        <f>+Détail!L699</f>
        <v>0</v>
      </c>
      <c r="G699" s="118">
        <f>+Détail!M699</f>
        <v>0</v>
      </c>
      <c r="H699" s="119">
        <f>+Détail!O699</f>
        <v>1590.9700000000005</v>
      </c>
    </row>
    <row r="700" spans="1:8" x14ac:dyDescent="0.2">
      <c r="A700" s="117">
        <f>+Détail!A700</f>
        <v>695</v>
      </c>
      <c r="B700" s="123">
        <f>+Détail!B700</f>
        <v>0</v>
      </c>
      <c r="C700" s="120">
        <f>+Détail!C700</f>
        <v>0</v>
      </c>
      <c r="D700" s="118">
        <f>+Détail!G700</f>
        <v>0</v>
      </c>
      <c r="E700" s="118">
        <f>+Détail!H700</f>
        <v>0</v>
      </c>
      <c r="F700" s="118">
        <f>+Détail!L700</f>
        <v>0</v>
      </c>
      <c r="G700" s="118">
        <f>+Détail!M700</f>
        <v>0</v>
      </c>
      <c r="H700" s="119">
        <f>+Détail!O700</f>
        <v>1590.9700000000005</v>
      </c>
    </row>
    <row r="701" spans="1:8" x14ac:dyDescent="0.2">
      <c r="A701" s="117">
        <f>+Détail!A701</f>
        <v>696</v>
      </c>
      <c r="B701" s="123">
        <f>+Détail!B701</f>
        <v>0</v>
      </c>
      <c r="C701" s="120">
        <f>+Détail!C701</f>
        <v>0</v>
      </c>
      <c r="D701" s="118">
        <f>+Détail!G701</f>
        <v>0</v>
      </c>
      <c r="E701" s="118">
        <f>+Détail!H701</f>
        <v>0</v>
      </c>
      <c r="F701" s="118">
        <f>+Détail!L701</f>
        <v>0</v>
      </c>
      <c r="G701" s="118">
        <f>+Détail!M701</f>
        <v>0</v>
      </c>
      <c r="H701" s="119">
        <f>+Détail!O701</f>
        <v>1590.9700000000005</v>
      </c>
    </row>
    <row r="702" spans="1:8" x14ac:dyDescent="0.2">
      <c r="A702" s="117">
        <f>+Détail!A702</f>
        <v>697</v>
      </c>
      <c r="B702" s="123">
        <f>+Détail!B702</f>
        <v>0</v>
      </c>
      <c r="C702" s="120">
        <f>+Détail!C702</f>
        <v>0</v>
      </c>
      <c r="D702" s="118">
        <f>+Détail!G702</f>
        <v>0</v>
      </c>
      <c r="E702" s="118">
        <f>+Détail!H702</f>
        <v>0</v>
      </c>
      <c r="F702" s="118">
        <f>+Détail!L702</f>
        <v>0</v>
      </c>
      <c r="G702" s="118">
        <f>+Détail!M702</f>
        <v>0</v>
      </c>
      <c r="H702" s="119">
        <f>+Détail!O702</f>
        <v>1590.9700000000005</v>
      </c>
    </row>
    <row r="703" spans="1:8" x14ac:dyDescent="0.2">
      <c r="A703" s="117">
        <f>+Détail!A703</f>
        <v>698</v>
      </c>
      <c r="B703" s="123">
        <f>+Détail!B703</f>
        <v>0</v>
      </c>
      <c r="C703" s="120">
        <f>+Détail!C703</f>
        <v>0</v>
      </c>
      <c r="D703" s="118">
        <f>+Détail!G703</f>
        <v>0</v>
      </c>
      <c r="E703" s="118">
        <f>+Détail!H703</f>
        <v>0</v>
      </c>
      <c r="F703" s="118">
        <f>+Détail!L703</f>
        <v>0</v>
      </c>
      <c r="G703" s="118">
        <f>+Détail!M703</f>
        <v>0</v>
      </c>
      <c r="H703" s="119">
        <f>+Détail!O703</f>
        <v>1590.9700000000005</v>
      </c>
    </row>
    <row r="704" spans="1:8" x14ac:dyDescent="0.2">
      <c r="A704" s="117">
        <f>+Détail!A704</f>
        <v>699</v>
      </c>
      <c r="B704" s="123">
        <f>+Détail!B704</f>
        <v>0</v>
      </c>
      <c r="C704" s="120">
        <f>+Détail!C704</f>
        <v>0</v>
      </c>
      <c r="D704" s="118">
        <f>+Détail!G704</f>
        <v>0</v>
      </c>
      <c r="E704" s="118">
        <f>+Détail!H704</f>
        <v>0</v>
      </c>
      <c r="F704" s="118">
        <f>+Détail!L704</f>
        <v>0</v>
      </c>
      <c r="G704" s="118">
        <f>+Détail!M704</f>
        <v>0</v>
      </c>
      <c r="H704" s="119">
        <f>+Détail!O704</f>
        <v>1590.9700000000005</v>
      </c>
    </row>
    <row r="705" spans="1:8" x14ac:dyDescent="0.2">
      <c r="A705" s="117">
        <f>+Détail!A705</f>
        <v>700</v>
      </c>
      <c r="B705" s="123">
        <f>+Détail!B705</f>
        <v>0</v>
      </c>
      <c r="C705" s="120">
        <f>+Détail!C705</f>
        <v>0</v>
      </c>
      <c r="D705" s="118">
        <f>+Détail!G705</f>
        <v>0</v>
      </c>
      <c r="E705" s="118">
        <f>+Détail!H705</f>
        <v>0</v>
      </c>
      <c r="F705" s="118">
        <f>+Détail!L705</f>
        <v>0</v>
      </c>
      <c r="G705" s="118">
        <f>+Détail!M705</f>
        <v>0</v>
      </c>
      <c r="H705" s="119">
        <f>+Détail!O705</f>
        <v>1590.9700000000005</v>
      </c>
    </row>
    <row r="706" spans="1:8" x14ac:dyDescent="0.2">
      <c r="A706" s="117">
        <f>+Détail!A706</f>
        <v>701</v>
      </c>
      <c r="B706" s="123">
        <f>+Détail!B706</f>
        <v>0</v>
      </c>
      <c r="C706" s="120">
        <f>+Détail!C706</f>
        <v>0</v>
      </c>
      <c r="D706" s="118">
        <f>+Détail!G706</f>
        <v>0</v>
      </c>
      <c r="E706" s="118">
        <f>+Détail!H706</f>
        <v>0</v>
      </c>
      <c r="F706" s="118">
        <f>+Détail!L706</f>
        <v>0</v>
      </c>
      <c r="G706" s="118">
        <f>+Détail!M706</f>
        <v>0</v>
      </c>
      <c r="H706" s="119">
        <f>+Détail!O706</f>
        <v>1590.9700000000005</v>
      </c>
    </row>
    <row r="707" spans="1:8" x14ac:dyDescent="0.2">
      <c r="A707" s="117">
        <f>+Détail!A707</f>
        <v>702</v>
      </c>
      <c r="B707" s="123">
        <f>+Détail!B707</f>
        <v>0</v>
      </c>
      <c r="C707" s="120">
        <f>+Détail!C707</f>
        <v>0</v>
      </c>
      <c r="D707" s="118">
        <f>+Détail!G707</f>
        <v>0</v>
      </c>
      <c r="E707" s="118">
        <f>+Détail!H707</f>
        <v>0</v>
      </c>
      <c r="F707" s="118">
        <f>+Détail!L707</f>
        <v>0</v>
      </c>
      <c r="G707" s="118">
        <f>+Détail!M707</f>
        <v>0</v>
      </c>
      <c r="H707" s="119">
        <f>+Détail!O707</f>
        <v>1590.9700000000005</v>
      </c>
    </row>
    <row r="708" spans="1:8" x14ac:dyDescent="0.2">
      <c r="A708" s="117">
        <f>+Détail!A708</f>
        <v>703</v>
      </c>
      <c r="B708" s="123">
        <f>+Détail!B708</f>
        <v>0</v>
      </c>
      <c r="C708" s="120">
        <f>+Détail!C708</f>
        <v>0</v>
      </c>
      <c r="D708" s="118">
        <f>+Détail!G708</f>
        <v>0</v>
      </c>
      <c r="E708" s="118">
        <f>+Détail!H708</f>
        <v>0</v>
      </c>
      <c r="F708" s="118">
        <f>+Détail!L708</f>
        <v>0</v>
      </c>
      <c r="G708" s="118">
        <f>+Détail!M708</f>
        <v>0</v>
      </c>
      <c r="H708" s="119">
        <f>+Détail!O708</f>
        <v>1590.9700000000005</v>
      </c>
    </row>
    <row r="709" spans="1:8" x14ac:dyDescent="0.2">
      <c r="A709" s="117">
        <f>+Détail!A709</f>
        <v>704</v>
      </c>
      <c r="B709" s="123">
        <f>+Détail!B709</f>
        <v>0</v>
      </c>
      <c r="C709" s="120">
        <f>+Détail!C709</f>
        <v>0</v>
      </c>
      <c r="D709" s="118">
        <f>+Détail!G709</f>
        <v>0</v>
      </c>
      <c r="E709" s="118">
        <f>+Détail!H709</f>
        <v>0</v>
      </c>
      <c r="F709" s="118">
        <f>+Détail!L709</f>
        <v>0</v>
      </c>
      <c r="G709" s="118">
        <f>+Détail!M709</f>
        <v>0</v>
      </c>
      <c r="H709" s="119">
        <f>+Détail!O709</f>
        <v>1590.9700000000005</v>
      </c>
    </row>
    <row r="710" spans="1:8" x14ac:dyDescent="0.2">
      <c r="A710" s="117">
        <f>+Détail!A710</f>
        <v>705</v>
      </c>
      <c r="B710" s="123">
        <f>+Détail!B710</f>
        <v>0</v>
      </c>
      <c r="C710" s="120">
        <f>+Détail!C710</f>
        <v>0</v>
      </c>
      <c r="D710" s="118">
        <f>+Détail!G710</f>
        <v>0</v>
      </c>
      <c r="E710" s="118">
        <f>+Détail!H710</f>
        <v>0</v>
      </c>
      <c r="F710" s="118">
        <f>+Détail!L710</f>
        <v>0</v>
      </c>
      <c r="G710" s="118">
        <f>+Détail!M710</f>
        <v>0</v>
      </c>
      <c r="H710" s="119">
        <f>+Détail!O710</f>
        <v>1590.9700000000005</v>
      </c>
    </row>
    <row r="711" spans="1:8" x14ac:dyDescent="0.2">
      <c r="A711" s="117">
        <f>+Détail!A711</f>
        <v>706</v>
      </c>
      <c r="B711" s="123">
        <f>+Détail!B711</f>
        <v>0</v>
      </c>
      <c r="C711" s="120">
        <f>+Détail!C711</f>
        <v>0</v>
      </c>
      <c r="D711" s="118">
        <f>+Détail!G711</f>
        <v>0</v>
      </c>
      <c r="E711" s="118">
        <f>+Détail!H711</f>
        <v>0</v>
      </c>
      <c r="F711" s="118">
        <f>+Détail!L711</f>
        <v>0</v>
      </c>
      <c r="G711" s="118">
        <f>+Détail!M711</f>
        <v>0</v>
      </c>
      <c r="H711" s="119">
        <f>+Détail!O711</f>
        <v>1590.9700000000005</v>
      </c>
    </row>
    <row r="712" spans="1:8" x14ac:dyDescent="0.2">
      <c r="A712" s="117">
        <f>+Détail!A712</f>
        <v>707</v>
      </c>
      <c r="B712" s="123">
        <f>+Détail!B712</f>
        <v>0</v>
      </c>
      <c r="C712" s="120">
        <f>+Détail!C712</f>
        <v>0</v>
      </c>
      <c r="D712" s="118">
        <f>+Détail!G712</f>
        <v>0</v>
      </c>
      <c r="E712" s="118">
        <f>+Détail!H712</f>
        <v>0</v>
      </c>
      <c r="F712" s="118">
        <f>+Détail!L712</f>
        <v>0</v>
      </c>
      <c r="G712" s="118">
        <f>+Détail!M712</f>
        <v>0</v>
      </c>
      <c r="H712" s="119">
        <f>+Détail!O712</f>
        <v>1590.9700000000005</v>
      </c>
    </row>
    <row r="713" spans="1:8" x14ac:dyDescent="0.2">
      <c r="A713" s="117">
        <f>+Détail!A713</f>
        <v>708</v>
      </c>
      <c r="B713" s="123">
        <f>+Détail!B713</f>
        <v>0</v>
      </c>
      <c r="C713" s="120">
        <f>+Détail!C713</f>
        <v>0</v>
      </c>
      <c r="D713" s="118">
        <f>+Détail!G713</f>
        <v>0</v>
      </c>
      <c r="E713" s="118">
        <f>+Détail!H713</f>
        <v>0</v>
      </c>
      <c r="F713" s="118">
        <f>+Détail!L713</f>
        <v>0</v>
      </c>
      <c r="G713" s="118">
        <f>+Détail!M713</f>
        <v>0</v>
      </c>
      <c r="H713" s="119">
        <f>+Détail!O713</f>
        <v>1590.9700000000005</v>
      </c>
    </row>
    <row r="714" spans="1:8" x14ac:dyDescent="0.2">
      <c r="A714" s="117">
        <f>+Détail!A714</f>
        <v>709</v>
      </c>
      <c r="B714" s="123">
        <f>+Détail!B714</f>
        <v>0</v>
      </c>
      <c r="C714" s="120">
        <f>+Détail!C714</f>
        <v>0</v>
      </c>
      <c r="D714" s="118">
        <f>+Détail!G714</f>
        <v>0</v>
      </c>
      <c r="E714" s="118">
        <f>+Détail!H714</f>
        <v>0</v>
      </c>
      <c r="F714" s="118">
        <f>+Détail!L714</f>
        <v>0</v>
      </c>
      <c r="G714" s="118">
        <f>+Détail!M714</f>
        <v>0</v>
      </c>
      <c r="H714" s="119">
        <f>+Détail!O714</f>
        <v>1590.9700000000005</v>
      </c>
    </row>
    <row r="715" spans="1:8" x14ac:dyDescent="0.2">
      <c r="A715" s="117">
        <f>+Détail!A715</f>
        <v>710</v>
      </c>
      <c r="B715" s="123">
        <f>+Détail!B715</f>
        <v>0</v>
      </c>
      <c r="C715" s="120">
        <f>+Détail!C715</f>
        <v>0</v>
      </c>
      <c r="D715" s="118">
        <f>+Détail!G715</f>
        <v>0</v>
      </c>
      <c r="E715" s="118">
        <f>+Détail!H715</f>
        <v>0</v>
      </c>
      <c r="F715" s="118">
        <f>+Détail!L715</f>
        <v>0</v>
      </c>
      <c r="G715" s="118">
        <f>+Détail!M715</f>
        <v>0</v>
      </c>
      <c r="H715" s="119">
        <f>+Détail!O715</f>
        <v>1590.9700000000005</v>
      </c>
    </row>
    <row r="716" spans="1:8" x14ac:dyDescent="0.2">
      <c r="A716" s="117">
        <f>+Détail!A716</f>
        <v>711</v>
      </c>
      <c r="B716" s="123">
        <f>+Détail!B716</f>
        <v>0</v>
      </c>
      <c r="C716" s="120">
        <f>+Détail!C716</f>
        <v>0</v>
      </c>
      <c r="D716" s="118">
        <f>+Détail!G716</f>
        <v>0</v>
      </c>
      <c r="E716" s="118">
        <f>+Détail!H716</f>
        <v>0</v>
      </c>
      <c r="F716" s="118">
        <f>+Détail!L716</f>
        <v>0</v>
      </c>
      <c r="G716" s="118">
        <f>+Détail!M716</f>
        <v>0</v>
      </c>
      <c r="H716" s="119">
        <f>+Détail!O716</f>
        <v>1590.9700000000005</v>
      </c>
    </row>
    <row r="717" spans="1:8" x14ac:dyDescent="0.2">
      <c r="A717" s="117">
        <f>+Détail!A717</f>
        <v>712</v>
      </c>
      <c r="B717" s="123">
        <f>+Détail!B717</f>
        <v>0</v>
      </c>
      <c r="C717" s="120">
        <f>+Détail!C717</f>
        <v>0</v>
      </c>
      <c r="D717" s="118">
        <f>+Détail!G717</f>
        <v>0</v>
      </c>
      <c r="E717" s="118">
        <f>+Détail!H717</f>
        <v>0</v>
      </c>
      <c r="F717" s="118">
        <f>+Détail!L717</f>
        <v>0</v>
      </c>
      <c r="G717" s="118">
        <f>+Détail!M717</f>
        <v>0</v>
      </c>
      <c r="H717" s="119">
        <f>+Détail!O717</f>
        <v>1590.9700000000005</v>
      </c>
    </row>
    <row r="718" spans="1:8" x14ac:dyDescent="0.2">
      <c r="A718" s="117">
        <f>+Détail!A718</f>
        <v>713</v>
      </c>
      <c r="B718" s="123">
        <f>+Détail!B718</f>
        <v>0</v>
      </c>
      <c r="C718" s="120">
        <f>+Détail!C718</f>
        <v>0</v>
      </c>
      <c r="D718" s="118">
        <f>+Détail!G718</f>
        <v>0</v>
      </c>
      <c r="E718" s="118">
        <f>+Détail!H718</f>
        <v>0</v>
      </c>
      <c r="F718" s="118">
        <f>+Détail!L718</f>
        <v>0</v>
      </c>
      <c r="G718" s="118">
        <f>+Détail!M718</f>
        <v>0</v>
      </c>
      <c r="H718" s="119">
        <f>+Détail!O718</f>
        <v>1590.9700000000005</v>
      </c>
    </row>
    <row r="719" spans="1:8" x14ac:dyDescent="0.2">
      <c r="A719" s="117">
        <f>+Détail!A719</f>
        <v>714</v>
      </c>
      <c r="B719" s="123">
        <f>+Détail!B719</f>
        <v>0</v>
      </c>
      <c r="C719" s="120">
        <f>+Détail!C719</f>
        <v>0</v>
      </c>
      <c r="D719" s="118">
        <f>+Détail!G719</f>
        <v>0</v>
      </c>
      <c r="E719" s="118">
        <f>+Détail!H719</f>
        <v>0</v>
      </c>
      <c r="F719" s="118">
        <f>+Détail!L719</f>
        <v>0</v>
      </c>
      <c r="G719" s="118">
        <f>+Détail!M719</f>
        <v>0</v>
      </c>
      <c r="H719" s="119">
        <f>+Détail!O719</f>
        <v>1590.9700000000005</v>
      </c>
    </row>
    <row r="720" spans="1:8" x14ac:dyDescent="0.2">
      <c r="A720" s="117">
        <f>+Détail!A720</f>
        <v>715</v>
      </c>
      <c r="B720" s="123">
        <f>+Détail!B720</f>
        <v>0</v>
      </c>
      <c r="C720" s="120">
        <f>+Détail!C720</f>
        <v>0</v>
      </c>
      <c r="D720" s="118">
        <f>+Détail!G720</f>
        <v>0</v>
      </c>
      <c r="E720" s="118">
        <f>+Détail!H720</f>
        <v>0</v>
      </c>
      <c r="F720" s="118">
        <f>+Détail!L720</f>
        <v>0</v>
      </c>
      <c r="G720" s="118">
        <f>+Détail!M720</f>
        <v>0</v>
      </c>
      <c r="H720" s="119">
        <f>+Détail!O720</f>
        <v>1590.9700000000005</v>
      </c>
    </row>
    <row r="721" spans="1:8" x14ac:dyDescent="0.2">
      <c r="A721" s="117">
        <f>+Détail!A721</f>
        <v>716</v>
      </c>
      <c r="B721" s="123">
        <f>+Détail!B721</f>
        <v>0</v>
      </c>
      <c r="C721" s="120">
        <f>+Détail!C721</f>
        <v>0</v>
      </c>
      <c r="D721" s="118">
        <f>+Détail!G721</f>
        <v>0</v>
      </c>
      <c r="E721" s="118">
        <f>+Détail!H721</f>
        <v>0</v>
      </c>
      <c r="F721" s="118">
        <f>+Détail!L721</f>
        <v>0</v>
      </c>
      <c r="G721" s="118">
        <f>+Détail!M721</f>
        <v>0</v>
      </c>
      <c r="H721" s="119">
        <f>+Détail!O721</f>
        <v>1590.9700000000005</v>
      </c>
    </row>
    <row r="722" spans="1:8" x14ac:dyDescent="0.2">
      <c r="A722" s="117">
        <f>+Détail!A722</f>
        <v>717</v>
      </c>
      <c r="B722" s="123">
        <f>+Détail!B722</f>
        <v>0</v>
      </c>
      <c r="C722" s="120">
        <f>+Détail!C722</f>
        <v>0</v>
      </c>
      <c r="D722" s="118">
        <f>+Détail!G722</f>
        <v>0</v>
      </c>
      <c r="E722" s="118">
        <f>+Détail!H722</f>
        <v>0</v>
      </c>
      <c r="F722" s="118">
        <f>+Détail!L722</f>
        <v>0</v>
      </c>
      <c r="G722" s="118">
        <f>+Détail!M722</f>
        <v>0</v>
      </c>
      <c r="H722" s="119">
        <f>+Détail!O722</f>
        <v>1590.9700000000005</v>
      </c>
    </row>
    <row r="723" spans="1:8" x14ac:dyDescent="0.2">
      <c r="A723" s="117">
        <f>+Détail!A723</f>
        <v>718</v>
      </c>
      <c r="B723" s="123">
        <f>+Détail!B723</f>
        <v>0</v>
      </c>
      <c r="C723" s="120">
        <f>+Détail!C723</f>
        <v>0</v>
      </c>
      <c r="D723" s="118">
        <f>+Détail!G723</f>
        <v>0</v>
      </c>
      <c r="E723" s="118">
        <f>+Détail!H723</f>
        <v>0</v>
      </c>
      <c r="F723" s="118">
        <f>+Détail!L723</f>
        <v>0</v>
      </c>
      <c r="G723" s="118">
        <f>+Détail!M723</f>
        <v>0</v>
      </c>
      <c r="H723" s="119">
        <f>+Détail!O723</f>
        <v>1590.9700000000005</v>
      </c>
    </row>
    <row r="724" spans="1:8" x14ac:dyDescent="0.2">
      <c r="A724" s="117">
        <f>+Détail!A724</f>
        <v>719</v>
      </c>
      <c r="B724" s="123">
        <f>+Détail!B724</f>
        <v>0</v>
      </c>
      <c r="C724" s="120">
        <f>+Détail!C724</f>
        <v>0</v>
      </c>
      <c r="D724" s="118">
        <f>+Détail!G724</f>
        <v>0</v>
      </c>
      <c r="E724" s="118">
        <f>+Détail!H724</f>
        <v>0</v>
      </c>
      <c r="F724" s="118">
        <f>+Détail!L724</f>
        <v>0</v>
      </c>
      <c r="G724" s="118">
        <f>+Détail!M724</f>
        <v>0</v>
      </c>
      <c r="H724" s="119">
        <f>+Détail!O724</f>
        <v>1590.9700000000005</v>
      </c>
    </row>
    <row r="725" spans="1:8" x14ac:dyDescent="0.2">
      <c r="A725" s="117">
        <f>+Détail!A725</f>
        <v>720</v>
      </c>
      <c r="B725" s="123">
        <f>+Détail!B725</f>
        <v>0</v>
      </c>
      <c r="C725" s="120">
        <f>+Détail!C725</f>
        <v>0</v>
      </c>
      <c r="D725" s="118">
        <f>+Détail!G725</f>
        <v>0</v>
      </c>
      <c r="E725" s="118">
        <f>+Détail!H725</f>
        <v>0</v>
      </c>
      <c r="F725" s="118">
        <f>+Détail!L725</f>
        <v>0</v>
      </c>
      <c r="G725" s="118">
        <f>+Détail!M725</f>
        <v>0</v>
      </c>
      <c r="H725" s="119">
        <f>+Détail!O725</f>
        <v>1590.9700000000005</v>
      </c>
    </row>
    <row r="726" spans="1:8" x14ac:dyDescent="0.2">
      <c r="A726" s="117">
        <f>+Détail!A726</f>
        <v>721</v>
      </c>
      <c r="B726" s="123">
        <f>+Détail!B726</f>
        <v>0</v>
      </c>
      <c r="C726" s="120">
        <f>+Détail!C726</f>
        <v>0</v>
      </c>
      <c r="D726" s="118">
        <f>+Détail!G726</f>
        <v>0</v>
      </c>
      <c r="E726" s="118">
        <f>+Détail!H726</f>
        <v>0</v>
      </c>
      <c r="F726" s="118">
        <f>+Détail!L726</f>
        <v>0</v>
      </c>
      <c r="G726" s="118">
        <f>+Détail!M726</f>
        <v>0</v>
      </c>
      <c r="H726" s="119">
        <f>+Détail!O726</f>
        <v>1590.9700000000005</v>
      </c>
    </row>
    <row r="727" spans="1:8" x14ac:dyDescent="0.2">
      <c r="A727" s="117">
        <f>+Détail!A727</f>
        <v>722</v>
      </c>
      <c r="B727" s="123">
        <f>+Détail!B727</f>
        <v>0</v>
      </c>
      <c r="C727" s="120">
        <f>+Détail!C727</f>
        <v>0</v>
      </c>
      <c r="D727" s="118">
        <f>+Détail!G727</f>
        <v>0</v>
      </c>
      <c r="E727" s="118">
        <f>+Détail!H727</f>
        <v>0</v>
      </c>
      <c r="F727" s="118">
        <f>+Détail!L727</f>
        <v>0</v>
      </c>
      <c r="G727" s="118">
        <f>+Détail!M727</f>
        <v>0</v>
      </c>
      <c r="H727" s="119">
        <f>+Détail!O727</f>
        <v>1590.9700000000005</v>
      </c>
    </row>
    <row r="728" spans="1:8" x14ac:dyDescent="0.2">
      <c r="A728" s="117">
        <f>+Détail!A728</f>
        <v>723</v>
      </c>
      <c r="B728" s="123">
        <f>+Détail!B728</f>
        <v>0</v>
      </c>
      <c r="C728" s="120">
        <f>+Détail!C728</f>
        <v>0</v>
      </c>
      <c r="D728" s="118">
        <f>+Détail!G728</f>
        <v>0</v>
      </c>
      <c r="E728" s="118">
        <f>+Détail!H728</f>
        <v>0</v>
      </c>
      <c r="F728" s="118">
        <f>+Détail!L728</f>
        <v>0</v>
      </c>
      <c r="G728" s="118">
        <f>+Détail!M728</f>
        <v>0</v>
      </c>
      <c r="H728" s="119">
        <f>+Détail!O728</f>
        <v>1590.9700000000005</v>
      </c>
    </row>
    <row r="729" spans="1:8" x14ac:dyDescent="0.2">
      <c r="A729" s="117">
        <f>+Détail!A729</f>
        <v>724</v>
      </c>
      <c r="B729" s="123">
        <f>+Détail!B729</f>
        <v>0</v>
      </c>
      <c r="C729" s="120">
        <f>+Détail!C729</f>
        <v>0</v>
      </c>
      <c r="D729" s="118">
        <f>+Détail!G729</f>
        <v>0</v>
      </c>
      <c r="E729" s="118">
        <f>+Détail!H729</f>
        <v>0</v>
      </c>
      <c r="F729" s="118">
        <f>+Détail!L729</f>
        <v>0</v>
      </c>
      <c r="G729" s="118">
        <f>+Détail!M729</f>
        <v>0</v>
      </c>
      <c r="H729" s="119">
        <f>+Détail!O729</f>
        <v>1590.9700000000005</v>
      </c>
    </row>
    <row r="730" spans="1:8" x14ac:dyDescent="0.2">
      <c r="A730" s="117">
        <f>+Détail!A730</f>
        <v>725</v>
      </c>
      <c r="B730" s="123">
        <f>+Détail!B730</f>
        <v>0</v>
      </c>
      <c r="C730" s="120">
        <f>+Détail!C730</f>
        <v>0</v>
      </c>
      <c r="D730" s="118">
        <f>+Détail!G730</f>
        <v>0</v>
      </c>
      <c r="E730" s="118">
        <f>+Détail!H730</f>
        <v>0</v>
      </c>
      <c r="F730" s="118">
        <f>+Détail!L730</f>
        <v>0</v>
      </c>
      <c r="G730" s="118">
        <f>+Détail!M730</f>
        <v>0</v>
      </c>
      <c r="H730" s="119">
        <f>+Détail!O730</f>
        <v>1590.9700000000005</v>
      </c>
    </row>
    <row r="731" spans="1:8" x14ac:dyDescent="0.2">
      <c r="A731" s="117">
        <f>+Détail!A731</f>
        <v>726</v>
      </c>
      <c r="B731" s="123">
        <f>+Détail!B731</f>
        <v>0</v>
      </c>
      <c r="C731" s="120">
        <f>+Détail!C731</f>
        <v>0</v>
      </c>
      <c r="D731" s="118">
        <f>+Détail!G731</f>
        <v>0</v>
      </c>
      <c r="E731" s="118">
        <f>+Détail!H731</f>
        <v>0</v>
      </c>
      <c r="F731" s="118">
        <f>+Détail!L731</f>
        <v>0</v>
      </c>
      <c r="G731" s="118">
        <f>+Détail!M731</f>
        <v>0</v>
      </c>
      <c r="H731" s="119">
        <f>+Détail!O731</f>
        <v>1590.9700000000005</v>
      </c>
    </row>
    <row r="732" spans="1:8" x14ac:dyDescent="0.2">
      <c r="A732" s="117">
        <f>+Détail!A732</f>
        <v>727</v>
      </c>
      <c r="B732" s="123">
        <f>+Détail!B732</f>
        <v>0</v>
      </c>
      <c r="C732" s="120">
        <f>+Détail!C732</f>
        <v>0</v>
      </c>
      <c r="D732" s="118">
        <f>+Détail!G732</f>
        <v>0</v>
      </c>
      <c r="E732" s="118">
        <f>+Détail!H732</f>
        <v>0</v>
      </c>
      <c r="F732" s="118">
        <f>+Détail!L732</f>
        <v>0</v>
      </c>
      <c r="G732" s="118">
        <f>+Détail!M732</f>
        <v>0</v>
      </c>
      <c r="H732" s="119">
        <f>+Détail!O732</f>
        <v>1590.9700000000005</v>
      </c>
    </row>
    <row r="733" spans="1:8" x14ac:dyDescent="0.2">
      <c r="A733" s="117">
        <f>+Détail!A733</f>
        <v>728</v>
      </c>
      <c r="B733" s="123">
        <f>+Détail!B733</f>
        <v>0</v>
      </c>
      <c r="C733" s="120">
        <f>+Détail!C733</f>
        <v>0</v>
      </c>
      <c r="D733" s="118">
        <f>+Détail!G733</f>
        <v>0</v>
      </c>
      <c r="E733" s="118">
        <f>+Détail!H733</f>
        <v>0</v>
      </c>
      <c r="F733" s="118">
        <f>+Détail!L733</f>
        <v>0</v>
      </c>
      <c r="G733" s="118">
        <f>+Détail!M733</f>
        <v>0</v>
      </c>
      <c r="H733" s="119">
        <f>+Détail!O733</f>
        <v>1590.9700000000005</v>
      </c>
    </row>
    <row r="734" spans="1:8" x14ac:dyDescent="0.2">
      <c r="A734" s="117">
        <f>+Détail!A734</f>
        <v>729</v>
      </c>
      <c r="B734" s="123">
        <f>+Détail!B734</f>
        <v>0</v>
      </c>
      <c r="C734" s="120">
        <f>+Détail!C734</f>
        <v>0</v>
      </c>
      <c r="D734" s="118">
        <f>+Détail!G734</f>
        <v>0</v>
      </c>
      <c r="E734" s="118">
        <f>+Détail!H734</f>
        <v>0</v>
      </c>
      <c r="F734" s="118">
        <f>+Détail!L734</f>
        <v>0</v>
      </c>
      <c r="G734" s="118">
        <f>+Détail!M734</f>
        <v>0</v>
      </c>
      <c r="H734" s="119">
        <f>+Détail!O734</f>
        <v>1590.9700000000005</v>
      </c>
    </row>
    <row r="735" spans="1:8" x14ac:dyDescent="0.2">
      <c r="A735" s="117">
        <f>+Détail!A735</f>
        <v>730</v>
      </c>
      <c r="B735" s="123">
        <f>+Détail!B735</f>
        <v>0</v>
      </c>
      <c r="C735" s="120">
        <f>+Détail!C735</f>
        <v>0</v>
      </c>
      <c r="D735" s="118">
        <f>+Détail!G735</f>
        <v>0</v>
      </c>
      <c r="E735" s="118">
        <f>+Détail!H735</f>
        <v>0</v>
      </c>
      <c r="F735" s="118">
        <f>+Détail!L735</f>
        <v>0</v>
      </c>
      <c r="G735" s="118">
        <f>+Détail!M735</f>
        <v>0</v>
      </c>
      <c r="H735" s="119">
        <f>+Détail!O735</f>
        <v>1590.9700000000005</v>
      </c>
    </row>
    <row r="736" spans="1:8" x14ac:dyDescent="0.2">
      <c r="A736" s="117">
        <f>+Détail!A736</f>
        <v>731</v>
      </c>
      <c r="B736" s="123">
        <f>+Détail!B736</f>
        <v>0</v>
      </c>
      <c r="C736" s="120">
        <f>+Détail!C736</f>
        <v>0</v>
      </c>
      <c r="D736" s="118">
        <f>+Détail!G736</f>
        <v>0</v>
      </c>
      <c r="E736" s="118">
        <f>+Détail!H736</f>
        <v>0</v>
      </c>
      <c r="F736" s="118">
        <f>+Détail!L736</f>
        <v>0</v>
      </c>
      <c r="G736" s="118">
        <f>+Détail!M736</f>
        <v>0</v>
      </c>
      <c r="H736" s="119">
        <f>+Détail!O736</f>
        <v>1590.9700000000005</v>
      </c>
    </row>
    <row r="737" spans="1:8" x14ac:dyDescent="0.2">
      <c r="A737" s="117">
        <f>+Détail!A737</f>
        <v>732</v>
      </c>
      <c r="B737" s="123">
        <f>+Détail!B737</f>
        <v>0</v>
      </c>
      <c r="C737" s="120">
        <f>+Détail!C737</f>
        <v>0</v>
      </c>
      <c r="D737" s="118">
        <f>+Détail!G737</f>
        <v>0</v>
      </c>
      <c r="E737" s="118">
        <f>+Détail!H737</f>
        <v>0</v>
      </c>
      <c r="F737" s="118">
        <f>+Détail!L737</f>
        <v>0</v>
      </c>
      <c r="G737" s="118">
        <f>+Détail!M737</f>
        <v>0</v>
      </c>
      <c r="H737" s="119">
        <f>+Détail!O737</f>
        <v>1590.9700000000005</v>
      </c>
    </row>
    <row r="738" spans="1:8" x14ac:dyDescent="0.2">
      <c r="A738" s="117">
        <f>+Détail!A738</f>
        <v>733</v>
      </c>
      <c r="B738" s="123">
        <f>+Détail!B738</f>
        <v>0</v>
      </c>
      <c r="C738" s="120">
        <f>+Détail!C738</f>
        <v>0</v>
      </c>
      <c r="D738" s="118">
        <f>+Détail!G738</f>
        <v>0</v>
      </c>
      <c r="E738" s="118">
        <f>+Détail!H738</f>
        <v>0</v>
      </c>
      <c r="F738" s="118">
        <f>+Détail!L738</f>
        <v>0</v>
      </c>
      <c r="G738" s="118">
        <f>+Détail!M738</f>
        <v>0</v>
      </c>
      <c r="H738" s="119">
        <f>+Détail!O738</f>
        <v>1590.9700000000005</v>
      </c>
    </row>
    <row r="739" spans="1:8" x14ac:dyDescent="0.2">
      <c r="A739" s="117">
        <f>+Détail!A739</f>
        <v>734</v>
      </c>
      <c r="B739" s="123">
        <f>+Détail!B739</f>
        <v>0</v>
      </c>
      <c r="C739" s="120">
        <f>+Détail!C739</f>
        <v>0</v>
      </c>
      <c r="D739" s="118">
        <f>+Détail!G739</f>
        <v>0</v>
      </c>
      <c r="E739" s="118">
        <f>+Détail!H739</f>
        <v>0</v>
      </c>
      <c r="F739" s="118">
        <f>+Détail!L739</f>
        <v>0</v>
      </c>
      <c r="G739" s="118">
        <f>+Détail!M739</f>
        <v>0</v>
      </c>
      <c r="H739" s="119">
        <f>+Détail!O739</f>
        <v>1590.9700000000005</v>
      </c>
    </row>
    <row r="740" spans="1:8" x14ac:dyDescent="0.2">
      <c r="A740" s="117">
        <f>+Détail!A740</f>
        <v>735</v>
      </c>
      <c r="B740" s="123">
        <f>+Détail!B740</f>
        <v>0</v>
      </c>
      <c r="C740" s="120">
        <f>+Détail!C740</f>
        <v>0</v>
      </c>
      <c r="D740" s="118">
        <f>+Détail!G740</f>
        <v>0</v>
      </c>
      <c r="E740" s="118">
        <f>+Détail!H740</f>
        <v>0</v>
      </c>
      <c r="F740" s="118">
        <f>+Détail!L740</f>
        <v>0</v>
      </c>
      <c r="G740" s="118">
        <f>+Détail!M740</f>
        <v>0</v>
      </c>
      <c r="H740" s="119">
        <f>+Détail!O740</f>
        <v>1590.9700000000005</v>
      </c>
    </row>
    <row r="741" spans="1:8" x14ac:dyDescent="0.2">
      <c r="A741" s="117">
        <f>+Détail!A741</f>
        <v>736</v>
      </c>
      <c r="B741" s="123">
        <f>+Détail!B741</f>
        <v>0</v>
      </c>
      <c r="C741" s="120">
        <f>+Détail!C741</f>
        <v>0</v>
      </c>
      <c r="D741" s="118">
        <f>+Détail!G741</f>
        <v>0</v>
      </c>
      <c r="E741" s="118">
        <f>+Détail!H741</f>
        <v>0</v>
      </c>
      <c r="F741" s="118">
        <f>+Détail!L741</f>
        <v>0</v>
      </c>
      <c r="G741" s="118">
        <f>+Détail!M741</f>
        <v>0</v>
      </c>
      <c r="H741" s="119">
        <f>+Détail!O741</f>
        <v>1590.9700000000005</v>
      </c>
    </row>
    <row r="742" spans="1:8" x14ac:dyDescent="0.2">
      <c r="A742" s="117">
        <f>+Détail!A742</f>
        <v>737</v>
      </c>
      <c r="B742" s="123">
        <f>+Détail!B742</f>
        <v>0</v>
      </c>
      <c r="C742" s="120">
        <f>+Détail!C742</f>
        <v>0</v>
      </c>
      <c r="D742" s="118">
        <f>+Détail!G742</f>
        <v>0</v>
      </c>
      <c r="E742" s="118">
        <f>+Détail!H742</f>
        <v>0</v>
      </c>
      <c r="F742" s="118">
        <f>+Détail!L742</f>
        <v>0</v>
      </c>
      <c r="G742" s="118">
        <f>+Détail!M742</f>
        <v>0</v>
      </c>
      <c r="H742" s="119">
        <f>+Détail!O742</f>
        <v>1590.9700000000005</v>
      </c>
    </row>
    <row r="743" spans="1:8" x14ac:dyDescent="0.2">
      <c r="A743" s="117">
        <f>+Détail!A743</f>
        <v>738</v>
      </c>
      <c r="B743" s="123">
        <f>+Détail!B743</f>
        <v>0</v>
      </c>
      <c r="C743" s="120">
        <f>+Détail!C743</f>
        <v>0</v>
      </c>
      <c r="D743" s="118">
        <f>+Détail!G743</f>
        <v>0</v>
      </c>
      <c r="E743" s="118">
        <f>+Détail!H743</f>
        <v>0</v>
      </c>
      <c r="F743" s="118">
        <f>+Détail!L743</f>
        <v>0</v>
      </c>
      <c r="G743" s="118">
        <f>+Détail!M743</f>
        <v>0</v>
      </c>
      <c r="H743" s="119">
        <f>+Détail!O743</f>
        <v>1590.9700000000005</v>
      </c>
    </row>
    <row r="744" spans="1:8" x14ac:dyDescent="0.2">
      <c r="A744" s="117">
        <f>+Détail!A744</f>
        <v>739</v>
      </c>
      <c r="B744" s="123">
        <f>+Détail!B744</f>
        <v>0</v>
      </c>
      <c r="C744" s="120">
        <f>+Détail!C744</f>
        <v>0</v>
      </c>
      <c r="D744" s="118">
        <f>+Détail!G744</f>
        <v>0</v>
      </c>
      <c r="E744" s="118">
        <f>+Détail!H744</f>
        <v>0</v>
      </c>
      <c r="F744" s="118">
        <f>+Détail!L744</f>
        <v>0</v>
      </c>
      <c r="G744" s="118">
        <f>+Détail!M744</f>
        <v>0</v>
      </c>
      <c r="H744" s="119">
        <f>+Détail!O744</f>
        <v>1590.9700000000005</v>
      </c>
    </row>
    <row r="745" spans="1:8" x14ac:dyDescent="0.2">
      <c r="A745" s="117">
        <f>+Détail!A745</f>
        <v>740</v>
      </c>
      <c r="B745" s="123">
        <f>+Détail!B745</f>
        <v>0</v>
      </c>
      <c r="C745" s="120">
        <f>+Détail!C745</f>
        <v>0</v>
      </c>
      <c r="D745" s="118">
        <f>+Détail!G745</f>
        <v>0</v>
      </c>
      <c r="E745" s="118">
        <f>+Détail!H745</f>
        <v>0</v>
      </c>
      <c r="F745" s="118">
        <f>+Détail!L745</f>
        <v>0</v>
      </c>
      <c r="G745" s="118">
        <f>+Détail!M745</f>
        <v>0</v>
      </c>
      <c r="H745" s="119">
        <f>+Détail!O745</f>
        <v>1590.9700000000005</v>
      </c>
    </row>
    <row r="746" spans="1:8" x14ac:dyDescent="0.2">
      <c r="A746" s="117">
        <f>+Détail!A746</f>
        <v>741</v>
      </c>
      <c r="B746" s="123">
        <f>+Détail!B746</f>
        <v>0</v>
      </c>
      <c r="C746" s="120">
        <f>+Détail!C746</f>
        <v>0</v>
      </c>
      <c r="D746" s="118">
        <f>+Détail!G746</f>
        <v>0</v>
      </c>
      <c r="E746" s="118">
        <f>+Détail!H746</f>
        <v>0</v>
      </c>
      <c r="F746" s="118">
        <f>+Détail!L746</f>
        <v>0</v>
      </c>
      <c r="G746" s="118">
        <f>+Détail!M746</f>
        <v>0</v>
      </c>
      <c r="H746" s="119">
        <f>+Détail!O746</f>
        <v>1590.9700000000005</v>
      </c>
    </row>
    <row r="747" spans="1:8" x14ac:dyDescent="0.2">
      <c r="A747" s="117">
        <f>+Détail!A747</f>
        <v>742</v>
      </c>
      <c r="B747" s="123">
        <f>+Détail!B747</f>
        <v>0</v>
      </c>
      <c r="C747" s="120">
        <f>+Détail!C747</f>
        <v>0</v>
      </c>
      <c r="D747" s="118">
        <f>+Détail!G747</f>
        <v>0</v>
      </c>
      <c r="E747" s="118">
        <f>+Détail!H747</f>
        <v>0</v>
      </c>
      <c r="F747" s="118">
        <f>+Détail!L747</f>
        <v>0</v>
      </c>
      <c r="G747" s="118">
        <f>+Détail!M747</f>
        <v>0</v>
      </c>
      <c r="H747" s="119">
        <f>+Détail!O747</f>
        <v>1590.9700000000005</v>
      </c>
    </row>
    <row r="748" spans="1:8" x14ac:dyDescent="0.2">
      <c r="A748" s="117">
        <f>+Détail!A748</f>
        <v>743</v>
      </c>
      <c r="B748" s="123">
        <f>+Détail!B748</f>
        <v>0</v>
      </c>
      <c r="C748" s="120">
        <f>+Détail!C748</f>
        <v>0</v>
      </c>
      <c r="D748" s="118">
        <f>+Détail!G748</f>
        <v>0</v>
      </c>
      <c r="E748" s="118">
        <f>+Détail!H748</f>
        <v>0</v>
      </c>
      <c r="F748" s="118">
        <f>+Détail!L748</f>
        <v>0</v>
      </c>
      <c r="G748" s="118">
        <f>+Détail!M748</f>
        <v>0</v>
      </c>
      <c r="H748" s="119">
        <f>+Détail!O748</f>
        <v>1590.9700000000005</v>
      </c>
    </row>
    <row r="749" spans="1:8" x14ac:dyDescent="0.2">
      <c r="A749" s="117">
        <f>+Détail!A749</f>
        <v>744</v>
      </c>
      <c r="B749" s="123">
        <f>+Détail!B749</f>
        <v>0</v>
      </c>
      <c r="C749" s="120">
        <f>+Détail!C749</f>
        <v>0</v>
      </c>
      <c r="D749" s="118">
        <f>+Détail!G749</f>
        <v>0</v>
      </c>
      <c r="E749" s="118">
        <f>+Détail!H749</f>
        <v>0</v>
      </c>
      <c r="F749" s="118">
        <f>+Détail!L749</f>
        <v>0</v>
      </c>
      <c r="G749" s="118">
        <f>+Détail!M749</f>
        <v>0</v>
      </c>
      <c r="H749" s="119">
        <f>+Détail!O749</f>
        <v>1590.9700000000005</v>
      </c>
    </row>
    <row r="750" spans="1:8" x14ac:dyDescent="0.2">
      <c r="A750" s="117">
        <f>+Détail!A750</f>
        <v>745</v>
      </c>
      <c r="B750" s="123">
        <f>+Détail!B750</f>
        <v>0</v>
      </c>
      <c r="C750" s="120">
        <f>+Détail!C750</f>
        <v>0</v>
      </c>
      <c r="D750" s="118">
        <f>+Détail!G750</f>
        <v>0</v>
      </c>
      <c r="E750" s="118">
        <f>+Détail!H750</f>
        <v>0</v>
      </c>
      <c r="F750" s="118">
        <f>+Détail!L750</f>
        <v>0</v>
      </c>
      <c r="G750" s="118">
        <f>+Détail!M750</f>
        <v>0</v>
      </c>
      <c r="H750" s="119">
        <f>+Détail!O750</f>
        <v>1590.9700000000005</v>
      </c>
    </row>
    <row r="751" spans="1:8" x14ac:dyDescent="0.2">
      <c r="A751" s="117">
        <f>+Détail!A751</f>
        <v>746</v>
      </c>
      <c r="B751" s="123">
        <f>+Détail!B751</f>
        <v>0</v>
      </c>
      <c r="C751" s="120">
        <f>+Détail!C751</f>
        <v>0</v>
      </c>
      <c r="D751" s="118">
        <f>+Détail!G751</f>
        <v>0</v>
      </c>
      <c r="E751" s="118">
        <f>+Détail!H751</f>
        <v>0</v>
      </c>
      <c r="F751" s="118">
        <f>+Détail!L751</f>
        <v>0</v>
      </c>
      <c r="G751" s="118">
        <f>+Détail!M751</f>
        <v>0</v>
      </c>
      <c r="H751" s="119">
        <f>+Détail!O751</f>
        <v>1590.9700000000005</v>
      </c>
    </row>
    <row r="752" spans="1:8" x14ac:dyDescent="0.2">
      <c r="A752" s="117">
        <f>+Détail!A752</f>
        <v>747</v>
      </c>
      <c r="B752" s="123">
        <f>+Détail!B752</f>
        <v>0</v>
      </c>
      <c r="C752" s="120">
        <f>+Détail!C752</f>
        <v>0</v>
      </c>
      <c r="D752" s="118">
        <f>+Détail!G752</f>
        <v>0</v>
      </c>
      <c r="E752" s="118">
        <f>+Détail!H752</f>
        <v>0</v>
      </c>
      <c r="F752" s="118">
        <f>+Détail!L752</f>
        <v>0</v>
      </c>
      <c r="G752" s="118">
        <f>+Détail!M752</f>
        <v>0</v>
      </c>
      <c r="H752" s="119">
        <f>+Détail!O752</f>
        <v>1590.9700000000005</v>
      </c>
    </row>
    <row r="753" spans="1:8" x14ac:dyDescent="0.2">
      <c r="A753" s="117">
        <f>+Détail!A753</f>
        <v>748</v>
      </c>
      <c r="B753" s="123">
        <f>+Détail!B753</f>
        <v>0</v>
      </c>
      <c r="C753" s="120">
        <f>+Détail!C753</f>
        <v>0</v>
      </c>
      <c r="D753" s="118">
        <f>+Détail!G753</f>
        <v>0</v>
      </c>
      <c r="E753" s="118">
        <f>+Détail!H753</f>
        <v>0</v>
      </c>
      <c r="F753" s="118">
        <f>+Détail!L753</f>
        <v>0</v>
      </c>
      <c r="G753" s="118">
        <f>+Détail!M753</f>
        <v>0</v>
      </c>
      <c r="H753" s="119">
        <f>+Détail!O753</f>
        <v>1590.9700000000005</v>
      </c>
    </row>
    <row r="754" spans="1:8" x14ac:dyDescent="0.2">
      <c r="A754" s="117">
        <f>+Détail!A754</f>
        <v>749</v>
      </c>
      <c r="B754" s="123">
        <f>+Détail!B754</f>
        <v>0</v>
      </c>
      <c r="C754" s="120">
        <f>+Détail!C754</f>
        <v>0</v>
      </c>
      <c r="D754" s="118">
        <f>+Détail!G754</f>
        <v>0</v>
      </c>
      <c r="E754" s="118">
        <f>+Détail!H754</f>
        <v>0</v>
      </c>
      <c r="F754" s="118">
        <f>+Détail!L754</f>
        <v>0</v>
      </c>
      <c r="G754" s="118">
        <f>+Détail!M754</f>
        <v>0</v>
      </c>
      <c r="H754" s="119">
        <f>+Détail!O754</f>
        <v>1590.9700000000005</v>
      </c>
    </row>
    <row r="755" spans="1:8" x14ac:dyDescent="0.2">
      <c r="A755" s="117">
        <f>+Détail!A755</f>
        <v>750</v>
      </c>
      <c r="B755" s="123">
        <f>+Détail!B755</f>
        <v>0</v>
      </c>
      <c r="C755" s="120">
        <f>+Détail!C755</f>
        <v>0</v>
      </c>
      <c r="D755" s="118">
        <f>+Détail!G755</f>
        <v>0</v>
      </c>
      <c r="E755" s="118">
        <f>+Détail!H755</f>
        <v>0</v>
      </c>
      <c r="F755" s="118">
        <f>+Détail!L755</f>
        <v>0</v>
      </c>
      <c r="G755" s="118">
        <f>+Détail!M755</f>
        <v>0</v>
      </c>
      <c r="H755" s="119">
        <f>+Détail!O755</f>
        <v>1590.9700000000005</v>
      </c>
    </row>
    <row r="756" spans="1:8" x14ac:dyDescent="0.2">
      <c r="A756" s="117">
        <f>+Détail!A756</f>
        <v>751</v>
      </c>
      <c r="B756" s="123">
        <f>+Détail!B756</f>
        <v>0</v>
      </c>
      <c r="C756" s="120">
        <f>+Détail!C756</f>
        <v>0</v>
      </c>
      <c r="D756" s="118">
        <f>+Détail!G756</f>
        <v>0</v>
      </c>
      <c r="E756" s="118">
        <f>+Détail!H756</f>
        <v>0</v>
      </c>
      <c r="F756" s="118">
        <f>+Détail!L756</f>
        <v>0</v>
      </c>
      <c r="G756" s="118">
        <f>+Détail!M756</f>
        <v>0</v>
      </c>
      <c r="H756" s="119">
        <f>+Détail!O756</f>
        <v>1590.9700000000005</v>
      </c>
    </row>
    <row r="757" spans="1:8" x14ac:dyDescent="0.2">
      <c r="A757" s="117">
        <f>+Détail!A757</f>
        <v>752</v>
      </c>
      <c r="B757" s="123">
        <f>+Détail!B757</f>
        <v>0</v>
      </c>
      <c r="C757" s="120">
        <f>+Détail!C757</f>
        <v>0</v>
      </c>
      <c r="D757" s="118">
        <f>+Détail!G757</f>
        <v>0</v>
      </c>
      <c r="E757" s="118">
        <f>+Détail!H757</f>
        <v>0</v>
      </c>
      <c r="F757" s="118">
        <f>+Détail!L757</f>
        <v>0</v>
      </c>
      <c r="G757" s="118">
        <f>+Détail!M757</f>
        <v>0</v>
      </c>
      <c r="H757" s="119">
        <f>+Détail!O757</f>
        <v>1590.9700000000005</v>
      </c>
    </row>
    <row r="758" spans="1:8" x14ac:dyDescent="0.2">
      <c r="A758" s="117">
        <f>+Détail!A758</f>
        <v>753</v>
      </c>
      <c r="B758" s="123">
        <f>+Détail!B758</f>
        <v>0</v>
      </c>
      <c r="C758" s="120">
        <f>+Détail!C758</f>
        <v>0</v>
      </c>
      <c r="D758" s="118">
        <f>+Détail!G758</f>
        <v>0</v>
      </c>
      <c r="E758" s="118">
        <f>+Détail!H758</f>
        <v>0</v>
      </c>
      <c r="F758" s="118">
        <f>+Détail!L758</f>
        <v>0</v>
      </c>
      <c r="G758" s="118">
        <f>+Détail!M758</f>
        <v>0</v>
      </c>
      <c r="H758" s="119">
        <f>+Détail!O758</f>
        <v>1590.9700000000005</v>
      </c>
    </row>
    <row r="759" spans="1:8" x14ac:dyDescent="0.2">
      <c r="A759" s="117">
        <f>+Détail!A759</f>
        <v>754</v>
      </c>
      <c r="B759" s="123">
        <f>+Détail!B759</f>
        <v>0</v>
      </c>
      <c r="C759" s="120">
        <f>+Détail!C759</f>
        <v>0</v>
      </c>
      <c r="D759" s="118">
        <f>+Détail!G759</f>
        <v>0</v>
      </c>
      <c r="E759" s="118">
        <f>+Détail!H759</f>
        <v>0</v>
      </c>
      <c r="F759" s="118">
        <f>+Détail!L759</f>
        <v>0</v>
      </c>
      <c r="G759" s="118">
        <f>+Détail!M759</f>
        <v>0</v>
      </c>
      <c r="H759" s="119">
        <f>+Détail!O759</f>
        <v>1590.9700000000005</v>
      </c>
    </row>
    <row r="760" spans="1:8" x14ac:dyDescent="0.2">
      <c r="A760" s="117">
        <f>+Détail!A760</f>
        <v>755</v>
      </c>
      <c r="B760" s="123">
        <f>+Détail!B760</f>
        <v>0</v>
      </c>
      <c r="C760" s="120">
        <f>+Détail!C760</f>
        <v>0</v>
      </c>
      <c r="D760" s="118">
        <f>+Détail!G760</f>
        <v>0</v>
      </c>
      <c r="E760" s="118">
        <f>+Détail!H760</f>
        <v>0</v>
      </c>
      <c r="F760" s="118">
        <f>+Détail!L760</f>
        <v>0</v>
      </c>
      <c r="G760" s="118">
        <f>+Détail!M760</f>
        <v>0</v>
      </c>
      <c r="H760" s="119">
        <f>+Détail!O760</f>
        <v>1590.9700000000005</v>
      </c>
    </row>
    <row r="761" spans="1:8" x14ac:dyDescent="0.2">
      <c r="A761" s="117">
        <f>+Détail!A761</f>
        <v>756</v>
      </c>
      <c r="B761" s="123">
        <f>+Détail!B761</f>
        <v>0</v>
      </c>
      <c r="C761" s="120">
        <f>+Détail!C761</f>
        <v>0</v>
      </c>
      <c r="D761" s="118">
        <f>+Détail!G761</f>
        <v>0</v>
      </c>
      <c r="E761" s="118">
        <f>+Détail!H761</f>
        <v>0</v>
      </c>
      <c r="F761" s="118">
        <f>+Détail!L761</f>
        <v>0</v>
      </c>
      <c r="G761" s="118">
        <f>+Détail!M761</f>
        <v>0</v>
      </c>
      <c r="H761" s="119">
        <f>+Détail!O761</f>
        <v>1590.9700000000005</v>
      </c>
    </row>
    <row r="762" spans="1:8" x14ac:dyDescent="0.2">
      <c r="A762" s="117">
        <f>+Détail!A762</f>
        <v>757</v>
      </c>
      <c r="B762" s="123">
        <f>+Détail!B762</f>
        <v>0</v>
      </c>
      <c r="C762" s="120">
        <f>+Détail!C762</f>
        <v>0</v>
      </c>
      <c r="D762" s="118">
        <f>+Détail!G762</f>
        <v>0</v>
      </c>
      <c r="E762" s="118">
        <f>+Détail!H762</f>
        <v>0</v>
      </c>
      <c r="F762" s="118">
        <f>+Détail!L762</f>
        <v>0</v>
      </c>
      <c r="G762" s="118">
        <f>+Détail!M762</f>
        <v>0</v>
      </c>
      <c r="H762" s="119">
        <f>+Détail!O762</f>
        <v>1590.9700000000005</v>
      </c>
    </row>
    <row r="763" spans="1:8" x14ac:dyDescent="0.2">
      <c r="A763" s="117">
        <f>+Détail!A763</f>
        <v>758</v>
      </c>
      <c r="B763" s="123">
        <f>+Détail!B763</f>
        <v>0</v>
      </c>
      <c r="C763" s="120">
        <f>+Détail!C763</f>
        <v>0</v>
      </c>
      <c r="D763" s="118">
        <f>+Détail!G763</f>
        <v>0</v>
      </c>
      <c r="E763" s="118">
        <f>+Détail!H763</f>
        <v>0</v>
      </c>
      <c r="F763" s="118">
        <f>+Détail!L763</f>
        <v>0</v>
      </c>
      <c r="G763" s="118">
        <f>+Détail!M763</f>
        <v>0</v>
      </c>
      <c r="H763" s="119">
        <f>+Détail!O763</f>
        <v>1590.9700000000005</v>
      </c>
    </row>
    <row r="764" spans="1:8" x14ac:dyDescent="0.2">
      <c r="A764" s="117">
        <f>+Détail!A764</f>
        <v>759</v>
      </c>
      <c r="B764" s="123">
        <f>+Détail!B764</f>
        <v>0</v>
      </c>
      <c r="C764" s="120">
        <f>+Détail!C764</f>
        <v>0</v>
      </c>
      <c r="D764" s="118">
        <f>+Détail!G764</f>
        <v>0</v>
      </c>
      <c r="E764" s="118">
        <f>+Détail!H764</f>
        <v>0</v>
      </c>
      <c r="F764" s="118">
        <f>+Détail!L764</f>
        <v>0</v>
      </c>
      <c r="G764" s="118">
        <f>+Détail!M764</f>
        <v>0</v>
      </c>
      <c r="H764" s="119">
        <f>+Détail!O764</f>
        <v>1590.9700000000005</v>
      </c>
    </row>
    <row r="765" spans="1:8" x14ac:dyDescent="0.2">
      <c r="A765" s="117">
        <f>+Détail!A765</f>
        <v>760</v>
      </c>
      <c r="B765" s="123">
        <f>+Détail!B765</f>
        <v>0</v>
      </c>
      <c r="C765" s="120">
        <f>+Détail!C765</f>
        <v>0</v>
      </c>
      <c r="D765" s="118">
        <f>+Détail!G765</f>
        <v>0</v>
      </c>
      <c r="E765" s="118">
        <f>+Détail!H765</f>
        <v>0</v>
      </c>
      <c r="F765" s="118">
        <f>+Détail!L765</f>
        <v>0</v>
      </c>
      <c r="G765" s="118">
        <f>+Détail!M765</f>
        <v>0</v>
      </c>
      <c r="H765" s="119">
        <f>+Détail!O765</f>
        <v>1590.9700000000005</v>
      </c>
    </row>
    <row r="766" spans="1:8" x14ac:dyDescent="0.2">
      <c r="A766" s="117">
        <f>+Détail!A766</f>
        <v>761</v>
      </c>
      <c r="B766" s="123">
        <f>+Détail!B766</f>
        <v>0</v>
      </c>
      <c r="C766" s="120">
        <f>+Détail!C766</f>
        <v>0</v>
      </c>
      <c r="D766" s="118">
        <f>+Détail!G766</f>
        <v>0</v>
      </c>
      <c r="E766" s="118">
        <f>+Détail!H766</f>
        <v>0</v>
      </c>
      <c r="F766" s="118">
        <f>+Détail!L766</f>
        <v>0</v>
      </c>
      <c r="G766" s="118">
        <f>+Détail!M766</f>
        <v>0</v>
      </c>
      <c r="H766" s="119">
        <f>+Détail!O766</f>
        <v>1590.9700000000005</v>
      </c>
    </row>
    <row r="767" spans="1:8" x14ac:dyDescent="0.2">
      <c r="A767" s="117">
        <f>+Détail!A767</f>
        <v>762</v>
      </c>
      <c r="B767" s="123">
        <f>+Détail!B767</f>
        <v>0</v>
      </c>
      <c r="C767" s="120">
        <f>+Détail!C767</f>
        <v>0</v>
      </c>
      <c r="D767" s="118">
        <f>+Détail!G767</f>
        <v>0</v>
      </c>
      <c r="E767" s="118">
        <f>+Détail!H767</f>
        <v>0</v>
      </c>
      <c r="F767" s="118">
        <f>+Détail!L767</f>
        <v>0</v>
      </c>
      <c r="G767" s="118">
        <f>+Détail!M767</f>
        <v>0</v>
      </c>
      <c r="H767" s="119">
        <f>+Détail!O767</f>
        <v>1590.9700000000005</v>
      </c>
    </row>
    <row r="768" spans="1:8" x14ac:dyDescent="0.2">
      <c r="A768" s="117">
        <f>+Détail!A768</f>
        <v>763</v>
      </c>
      <c r="B768" s="123">
        <f>+Détail!B768</f>
        <v>0</v>
      </c>
      <c r="C768" s="120">
        <f>+Détail!C768</f>
        <v>0</v>
      </c>
      <c r="D768" s="118">
        <f>+Détail!G768</f>
        <v>0</v>
      </c>
      <c r="E768" s="118">
        <f>+Détail!H768</f>
        <v>0</v>
      </c>
      <c r="F768" s="118">
        <f>+Détail!L768</f>
        <v>0</v>
      </c>
      <c r="G768" s="118">
        <f>+Détail!M768</f>
        <v>0</v>
      </c>
      <c r="H768" s="119">
        <f>+Détail!O768</f>
        <v>1590.9700000000005</v>
      </c>
    </row>
    <row r="769" spans="1:8" x14ac:dyDescent="0.2">
      <c r="A769" s="117">
        <f>+Détail!A769</f>
        <v>764</v>
      </c>
      <c r="B769" s="123">
        <f>+Détail!B769</f>
        <v>0</v>
      </c>
      <c r="C769" s="120">
        <f>+Détail!C769</f>
        <v>0</v>
      </c>
      <c r="D769" s="118">
        <f>+Détail!G769</f>
        <v>0</v>
      </c>
      <c r="E769" s="118">
        <f>+Détail!H769</f>
        <v>0</v>
      </c>
      <c r="F769" s="118">
        <f>+Détail!L769</f>
        <v>0</v>
      </c>
      <c r="G769" s="118">
        <f>+Détail!M769</f>
        <v>0</v>
      </c>
      <c r="H769" s="119">
        <f>+Détail!O769</f>
        <v>1590.9700000000005</v>
      </c>
    </row>
    <row r="770" spans="1:8" x14ac:dyDescent="0.2">
      <c r="A770" s="117">
        <f>+Détail!A770</f>
        <v>765</v>
      </c>
      <c r="B770" s="123">
        <f>+Détail!B770</f>
        <v>0</v>
      </c>
      <c r="C770" s="120">
        <f>+Détail!C770</f>
        <v>0</v>
      </c>
      <c r="D770" s="118">
        <f>+Détail!G770</f>
        <v>0</v>
      </c>
      <c r="E770" s="118">
        <f>+Détail!H770</f>
        <v>0</v>
      </c>
      <c r="F770" s="118">
        <f>+Détail!L770</f>
        <v>0</v>
      </c>
      <c r="G770" s="118">
        <f>+Détail!M770</f>
        <v>0</v>
      </c>
      <c r="H770" s="119">
        <f>+Détail!O770</f>
        <v>1590.9700000000005</v>
      </c>
    </row>
    <row r="771" spans="1:8" x14ac:dyDescent="0.2">
      <c r="A771" s="117">
        <f>+Détail!A771</f>
        <v>766</v>
      </c>
      <c r="B771" s="123">
        <f>+Détail!B771</f>
        <v>0</v>
      </c>
      <c r="C771" s="120">
        <f>+Détail!C771</f>
        <v>0</v>
      </c>
      <c r="D771" s="118">
        <f>+Détail!G771</f>
        <v>0</v>
      </c>
      <c r="E771" s="118">
        <f>+Détail!H771</f>
        <v>0</v>
      </c>
      <c r="F771" s="118">
        <f>+Détail!L771</f>
        <v>0</v>
      </c>
      <c r="G771" s="118">
        <f>+Détail!M771</f>
        <v>0</v>
      </c>
      <c r="H771" s="119">
        <f>+Détail!O771</f>
        <v>1590.9700000000005</v>
      </c>
    </row>
    <row r="772" spans="1:8" x14ac:dyDescent="0.2">
      <c r="A772" s="117">
        <f>+Détail!A772</f>
        <v>767</v>
      </c>
      <c r="B772" s="123">
        <f>+Détail!B772</f>
        <v>0</v>
      </c>
      <c r="C772" s="120">
        <f>+Détail!C772</f>
        <v>0</v>
      </c>
      <c r="D772" s="118">
        <f>+Détail!G772</f>
        <v>0</v>
      </c>
      <c r="E772" s="118">
        <f>+Détail!H772</f>
        <v>0</v>
      </c>
      <c r="F772" s="118">
        <f>+Détail!L772</f>
        <v>0</v>
      </c>
      <c r="G772" s="118">
        <f>+Détail!M772</f>
        <v>0</v>
      </c>
      <c r="H772" s="119">
        <f>+Détail!O772</f>
        <v>1590.9700000000005</v>
      </c>
    </row>
    <row r="773" spans="1:8" x14ac:dyDescent="0.2">
      <c r="A773" s="117">
        <f>+Détail!A773</f>
        <v>768</v>
      </c>
      <c r="B773" s="123">
        <f>+Détail!B773</f>
        <v>0</v>
      </c>
      <c r="C773" s="120">
        <f>+Détail!C773</f>
        <v>0</v>
      </c>
      <c r="D773" s="118">
        <f>+Détail!G773</f>
        <v>0</v>
      </c>
      <c r="E773" s="118">
        <f>+Détail!H773</f>
        <v>0</v>
      </c>
      <c r="F773" s="118">
        <f>+Détail!L773</f>
        <v>0</v>
      </c>
      <c r="G773" s="118">
        <f>+Détail!M773</f>
        <v>0</v>
      </c>
      <c r="H773" s="119">
        <f>+Détail!O773</f>
        <v>1590.9700000000005</v>
      </c>
    </row>
    <row r="774" spans="1:8" x14ac:dyDescent="0.2">
      <c r="A774" s="117">
        <f>+Détail!A774</f>
        <v>769</v>
      </c>
      <c r="B774" s="123">
        <f>+Détail!B774</f>
        <v>0</v>
      </c>
      <c r="C774" s="120">
        <f>+Détail!C774</f>
        <v>0</v>
      </c>
      <c r="D774" s="118">
        <f>+Détail!G774</f>
        <v>0</v>
      </c>
      <c r="E774" s="118">
        <f>+Détail!H774</f>
        <v>0</v>
      </c>
      <c r="F774" s="118">
        <f>+Détail!L774</f>
        <v>0</v>
      </c>
      <c r="G774" s="118">
        <f>+Détail!M774</f>
        <v>0</v>
      </c>
      <c r="H774" s="119">
        <f>+Détail!O774</f>
        <v>1590.9700000000005</v>
      </c>
    </row>
    <row r="775" spans="1:8" x14ac:dyDescent="0.2">
      <c r="A775" s="117">
        <f>+Détail!A775</f>
        <v>770</v>
      </c>
      <c r="B775" s="123">
        <f>+Détail!B775</f>
        <v>0</v>
      </c>
      <c r="C775" s="120">
        <f>+Détail!C775</f>
        <v>0</v>
      </c>
      <c r="D775" s="118">
        <f>+Détail!G775</f>
        <v>0</v>
      </c>
      <c r="E775" s="118">
        <f>+Détail!H775</f>
        <v>0</v>
      </c>
      <c r="F775" s="118">
        <f>+Détail!L775</f>
        <v>0</v>
      </c>
      <c r="G775" s="118">
        <f>+Détail!M775</f>
        <v>0</v>
      </c>
      <c r="H775" s="119">
        <f>+Détail!O775</f>
        <v>1590.9700000000005</v>
      </c>
    </row>
    <row r="776" spans="1:8" x14ac:dyDescent="0.2">
      <c r="A776" s="117">
        <f>+Détail!A776</f>
        <v>771</v>
      </c>
      <c r="B776" s="123">
        <f>+Détail!B776</f>
        <v>0</v>
      </c>
      <c r="C776" s="120">
        <f>+Détail!C776</f>
        <v>0</v>
      </c>
      <c r="D776" s="118">
        <f>+Détail!G776</f>
        <v>0</v>
      </c>
      <c r="E776" s="118">
        <f>+Détail!H776</f>
        <v>0</v>
      </c>
      <c r="F776" s="118">
        <f>+Détail!L776</f>
        <v>0</v>
      </c>
      <c r="G776" s="118">
        <f>+Détail!M776</f>
        <v>0</v>
      </c>
      <c r="H776" s="119">
        <f>+Détail!O776</f>
        <v>1590.9700000000005</v>
      </c>
    </row>
    <row r="777" spans="1:8" x14ac:dyDescent="0.2">
      <c r="A777" s="117">
        <f>+Détail!A777</f>
        <v>772</v>
      </c>
      <c r="B777" s="123">
        <f>+Détail!B777</f>
        <v>0</v>
      </c>
      <c r="C777" s="120">
        <f>+Détail!C777</f>
        <v>0</v>
      </c>
      <c r="D777" s="118">
        <f>+Détail!G777</f>
        <v>0</v>
      </c>
      <c r="E777" s="118">
        <f>+Détail!H777</f>
        <v>0</v>
      </c>
      <c r="F777" s="118">
        <f>+Détail!L777</f>
        <v>0</v>
      </c>
      <c r="G777" s="118">
        <f>+Détail!M777</f>
        <v>0</v>
      </c>
      <c r="H777" s="119">
        <f>+Détail!O777</f>
        <v>1590.9700000000005</v>
      </c>
    </row>
    <row r="778" spans="1:8" x14ac:dyDescent="0.2">
      <c r="A778" s="117">
        <f>+Détail!A778</f>
        <v>773</v>
      </c>
      <c r="B778" s="123">
        <f>+Détail!B778</f>
        <v>0</v>
      </c>
      <c r="C778" s="120">
        <f>+Détail!C778</f>
        <v>0</v>
      </c>
      <c r="D778" s="118">
        <f>+Détail!G778</f>
        <v>0</v>
      </c>
      <c r="E778" s="118">
        <f>+Détail!H778</f>
        <v>0</v>
      </c>
      <c r="F778" s="118">
        <f>+Détail!L778</f>
        <v>0</v>
      </c>
      <c r="G778" s="118">
        <f>+Détail!M778</f>
        <v>0</v>
      </c>
      <c r="H778" s="119">
        <f>+Détail!O778</f>
        <v>1590.9700000000005</v>
      </c>
    </row>
    <row r="779" spans="1:8" x14ac:dyDescent="0.2">
      <c r="A779" s="117">
        <f>+Détail!A779</f>
        <v>774</v>
      </c>
      <c r="B779" s="123">
        <f>+Détail!B779</f>
        <v>0</v>
      </c>
      <c r="C779" s="120">
        <f>+Détail!C779</f>
        <v>0</v>
      </c>
      <c r="D779" s="118">
        <f>+Détail!G779</f>
        <v>0</v>
      </c>
      <c r="E779" s="118">
        <f>+Détail!H779</f>
        <v>0</v>
      </c>
      <c r="F779" s="118">
        <f>+Détail!L779</f>
        <v>0</v>
      </c>
      <c r="G779" s="118">
        <f>+Détail!M779</f>
        <v>0</v>
      </c>
      <c r="H779" s="119">
        <f>+Détail!O779</f>
        <v>1590.9700000000005</v>
      </c>
    </row>
    <row r="780" spans="1:8" x14ac:dyDescent="0.2">
      <c r="A780" s="117">
        <f>+Détail!A780</f>
        <v>775</v>
      </c>
      <c r="B780" s="123">
        <f>+Détail!B780</f>
        <v>0</v>
      </c>
      <c r="C780" s="120">
        <f>+Détail!C780</f>
        <v>0</v>
      </c>
      <c r="D780" s="118">
        <f>+Détail!G780</f>
        <v>0</v>
      </c>
      <c r="E780" s="118">
        <f>+Détail!H780</f>
        <v>0</v>
      </c>
      <c r="F780" s="118">
        <f>+Détail!L780</f>
        <v>0</v>
      </c>
      <c r="G780" s="118">
        <f>+Détail!M780</f>
        <v>0</v>
      </c>
      <c r="H780" s="119">
        <f>+Détail!O780</f>
        <v>1590.9700000000005</v>
      </c>
    </row>
    <row r="781" spans="1:8" x14ac:dyDescent="0.2">
      <c r="A781" s="117">
        <f>+Détail!A781</f>
        <v>776</v>
      </c>
      <c r="B781" s="123">
        <f>+Détail!B781</f>
        <v>0</v>
      </c>
      <c r="C781" s="120">
        <f>+Détail!C781</f>
        <v>0</v>
      </c>
      <c r="D781" s="118">
        <f>+Détail!G781</f>
        <v>0</v>
      </c>
      <c r="E781" s="118">
        <f>+Détail!H781</f>
        <v>0</v>
      </c>
      <c r="F781" s="118">
        <f>+Détail!L781</f>
        <v>0</v>
      </c>
      <c r="G781" s="118">
        <f>+Détail!M781</f>
        <v>0</v>
      </c>
      <c r="H781" s="119">
        <f>+Détail!O781</f>
        <v>1590.9700000000005</v>
      </c>
    </row>
    <row r="782" spans="1:8" x14ac:dyDescent="0.2">
      <c r="A782" s="117">
        <f>+Détail!A782</f>
        <v>777</v>
      </c>
      <c r="B782" s="123">
        <f>+Détail!B782</f>
        <v>0</v>
      </c>
      <c r="C782" s="120">
        <f>+Détail!C782</f>
        <v>0</v>
      </c>
      <c r="D782" s="118">
        <f>+Détail!G782</f>
        <v>0</v>
      </c>
      <c r="E782" s="118">
        <f>+Détail!H782</f>
        <v>0</v>
      </c>
      <c r="F782" s="118">
        <f>+Détail!L782</f>
        <v>0</v>
      </c>
      <c r="G782" s="118">
        <f>+Détail!M782</f>
        <v>0</v>
      </c>
      <c r="H782" s="119">
        <f>+Détail!O782</f>
        <v>1590.9700000000005</v>
      </c>
    </row>
    <row r="783" spans="1:8" x14ac:dyDescent="0.2">
      <c r="A783" s="117">
        <f>+Détail!A783</f>
        <v>778</v>
      </c>
      <c r="B783" s="123">
        <f>+Détail!B783</f>
        <v>0</v>
      </c>
      <c r="C783" s="120">
        <f>+Détail!C783</f>
        <v>0</v>
      </c>
      <c r="D783" s="118">
        <f>+Détail!G783</f>
        <v>0</v>
      </c>
      <c r="E783" s="118">
        <f>+Détail!H783</f>
        <v>0</v>
      </c>
      <c r="F783" s="118">
        <f>+Détail!L783</f>
        <v>0</v>
      </c>
      <c r="G783" s="118">
        <f>+Détail!M783</f>
        <v>0</v>
      </c>
      <c r="H783" s="119">
        <f>+Détail!O783</f>
        <v>1590.9700000000005</v>
      </c>
    </row>
    <row r="784" spans="1:8" x14ac:dyDescent="0.2">
      <c r="A784" s="117">
        <f>+Détail!A784</f>
        <v>779</v>
      </c>
      <c r="B784" s="123">
        <f>+Détail!B784</f>
        <v>0</v>
      </c>
      <c r="C784" s="120">
        <f>+Détail!C784</f>
        <v>0</v>
      </c>
      <c r="D784" s="118">
        <f>+Détail!G784</f>
        <v>0</v>
      </c>
      <c r="E784" s="118">
        <f>+Détail!H784</f>
        <v>0</v>
      </c>
      <c r="F784" s="118">
        <f>+Détail!L784</f>
        <v>0</v>
      </c>
      <c r="G784" s="118">
        <f>+Détail!M784</f>
        <v>0</v>
      </c>
      <c r="H784" s="119">
        <f>+Détail!O784</f>
        <v>1590.9700000000005</v>
      </c>
    </row>
    <row r="785" spans="1:8" x14ac:dyDescent="0.2">
      <c r="A785" s="117">
        <f>+Détail!A785</f>
        <v>780</v>
      </c>
      <c r="B785" s="123">
        <f>+Détail!B785</f>
        <v>0</v>
      </c>
      <c r="C785" s="120">
        <f>+Détail!C785</f>
        <v>0</v>
      </c>
      <c r="D785" s="118">
        <f>+Détail!G785</f>
        <v>0</v>
      </c>
      <c r="E785" s="118">
        <f>+Détail!H785</f>
        <v>0</v>
      </c>
      <c r="F785" s="118">
        <f>+Détail!L785</f>
        <v>0</v>
      </c>
      <c r="G785" s="118">
        <f>+Détail!M785</f>
        <v>0</v>
      </c>
      <c r="H785" s="119">
        <f>+Détail!O785</f>
        <v>1590.9700000000005</v>
      </c>
    </row>
    <row r="786" spans="1:8" x14ac:dyDescent="0.2">
      <c r="A786" s="117">
        <f>+Détail!A786</f>
        <v>781</v>
      </c>
      <c r="B786" s="123">
        <f>+Détail!B786</f>
        <v>0</v>
      </c>
      <c r="C786" s="120">
        <f>+Détail!C786</f>
        <v>0</v>
      </c>
      <c r="D786" s="118">
        <f>+Détail!G786</f>
        <v>0</v>
      </c>
      <c r="E786" s="118">
        <f>+Détail!H786</f>
        <v>0</v>
      </c>
      <c r="F786" s="118">
        <f>+Détail!L786</f>
        <v>0</v>
      </c>
      <c r="G786" s="118">
        <f>+Détail!M786</f>
        <v>0</v>
      </c>
      <c r="H786" s="119">
        <f>+Détail!O786</f>
        <v>1590.9700000000005</v>
      </c>
    </row>
    <row r="787" spans="1:8" x14ac:dyDescent="0.2">
      <c r="A787" s="117">
        <f>+Détail!A787</f>
        <v>782</v>
      </c>
      <c r="B787" s="123">
        <f>+Détail!B787</f>
        <v>0</v>
      </c>
      <c r="C787" s="120">
        <f>+Détail!C787</f>
        <v>0</v>
      </c>
      <c r="D787" s="118">
        <f>+Détail!G787</f>
        <v>0</v>
      </c>
      <c r="E787" s="118">
        <f>+Détail!H787</f>
        <v>0</v>
      </c>
      <c r="F787" s="118">
        <f>+Détail!L787</f>
        <v>0</v>
      </c>
      <c r="G787" s="118">
        <f>+Détail!M787</f>
        <v>0</v>
      </c>
      <c r="H787" s="119">
        <f>+Détail!O787</f>
        <v>1590.9700000000005</v>
      </c>
    </row>
    <row r="788" spans="1:8" x14ac:dyDescent="0.2">
      <c r="A788" s="117">
        <f>+Détail!A788</f>
        <v>783</v>
      </c>
      <c r="B788" s="123">
        <f>+Détail!B788</f>
        <v>0</v>
      </c>
      <c r="C788" s="120">
        <f>+Détail!C788</f>
        <v>0</v>
      </c>
      <c r="D788" s="118">
        <f>+Détail!G788</f>
        <v>0</v>
      </c>
      <c r="E788" s="118">
        <f>+Détail!H788</f>
        <v>0</v>
      </c>
      <c r="F788" s="118">
        <f>+Détail!L788</f>
        <v>0</v>
      </c>
      <c r="G788" s="118">
        <f>+Détail!M788</f>
        <v>0</v>
      </c>
      <c r="H788" s="119">
        <f>+Détail!O788</f>
        <v>1590.9700000000005</v>
      </c>
    </row>
    <row r="789" spans="1:8" x14ac:dyDescent="0.2">
      <c r="A789" s="117">
        <f>+Détail!A789</f>
        <v>784</v>
      </c>
      <c r="B789" s="123">
        <f>+Détail!B789</f>
        <v>0</v>
      </c>
      <c r="C789" s="120">
        <f>+Détail!C789</f>
        <v>0</v>
      </c>
      <c r="D789" s="118">
        <f>+Détail!G789</f>
        <v>0</v>
      </c>
      <c r="E789" s="118">
        <f>+Détail!H789</f>
        <v>0</v>
      </c>
      <c r="F789" s="118">
        <f>+Détail!L789</f>
        <v>0</v>
      </c>
      <c r="G789" s="118">
        <f>+Détail!M789</f>
        <v>0</v>
      </c>
      <c r="H789" s="119">
        <f>+Détail!O789</f>
        <v>1590.9700000000005</v>
      </c>
    </row>
    <row r="790" spans="1:8" x14ac:dyDescent="0.2">
      <c r="A790" s="117">
        <f>+Détail!A790</f>
        <v>785</v>
      </c>
      <c r="B790" s="123">
        <f>+Détail!B790</f>
        <v>0</v>
      </c>
      <c r="C790" s="120">
        <f>+Détail!C790</f>
        <v>0</v>
      </c>
      <c r="D790" s="118">
        <f>+Détail!G790</f>
        <v>0</v>
      </c>
      <c r="E790" s="118">
        <f>+Détail!H790</f>
        <v>0</v>
      </c>
      <c r="F790" s="118">
        <f>+Détail!L790</f>
        <v>0</v>
      </c>
      <c r="G790" s="118">
        <f>+Détail!M790</f>
        <v>0</v>
      </c>
      <c r="H790" s="119">
        <f>+Détail!O790</f>
        <v>1590.9700000000005</v>
      </c>
    </row>
    <row r="791" spans="1:8" x14ac:dyDescent="0.2">
      <c r="A791" s="117">
        <f>+Détail!A791</f>
        <v>786</v>
      </c>
      <c r="B791" s="123">
        <f>+Détail!B791</f>
        <v>0</v>
      </c>
      <c r="C791" s="120">
        <f>+Détail!C791</f>
        <v>0</v>
      </c>
      <c r="D791" s="118">
        <f>+Détail!G791</f>
        <v>0</v>
      </c>
      <c r="E791" s="118">
        <f>+Détail!H791</f>
        <v>0</v>
      </c>
      <c r="F791" s="118">
        <f>+Détail!L791</f>
        <v>0</v>
      </c>
      <c r="G791" s="118">
        <f>+Détail!M791</f>
        <v>0</v>
      </c>
      <c r="H791" s="119">
        <f>+Détail!O791</f>
        <v>1590.9700000000005</v>
      </c>
    </row>
    <row r="792" spans="1:8" x14ac:dyDescent="0.2">
      <c r="A792" s="117">
        <f>+Détail!A792</f>
        <v>787</v>
      </c>
      <c r="B792" s="123">
        <f>+Détail!B792</f>
        <v>0</v>
      </c>
      <c r="C792" s="120">
        <f>+Détail!C792</f>
        <v>0</v>
      </c>
      <c r="D792" s="118">
        <f>+Détail!G792</f>
        <v>0</v>
      </c>
      <c r="E792" s="118">
        <f>+Détail!H792</f>
        <v>0</v>
      </c>
      <c r="F792" s="118">
        <f>+Détail!L792</f>
        <v>0</v>
      </c>
      <c r="G792" s="118">
        <f>+Détail!M792</f>
        <v>0</v>
      </c>
      <c r="H792" s="119">
        <f>+Détail!O792</f>
        <v>1590.9700000000005</v>
      </c>
    </row>
    <row r="793" spans="1:8" x14ac:dyDescent="0.2">
      <c r="A793" s="117">
        <f>+Détail!A793</f>
        <v>788</v>
      </c>
      <c r="B793" s="123">
        <f>+Détail!B793</f>
        <v>0</v>
      </c>
      <c r="C793" s="120">
        <f>+Détail!C793</f>
        <v>0</v>
      </c>
      <c r="D793" s="118">
        <f>+Détail!G793</f>
        <v>0</v>
      </c>
      <c r="E793" s="118">
        <f>+Détail!H793</f>
        <v>0</v>
      </c>
      <c r="F793" s="118">
        <f>+Détail!L793</f>
        <v>0</v>
      </c>
      <c r="G793" s="118">
        <f>+Détail!M793</f>
        <v>0</v>
      </c>
      <c r="H793" s="119">
        <f>+Détail!O793</f>
        <v>1590.9700000000005</v>
      </c>
    </row>
    <row r="794" spans="1:8" x14ac:dyDescent="0.2">
      <c r="A794" s="117">
        <f>+Détail!A794</f>
        <v>789</v>
      </c>
      <c r="B794" s="123">
        <f>+Détail!B794</f>
        <v>0</v>
      </c>
      <c r="C794" s="120">
        <f>+Détail!C794</f>
        <v>0</v>
      </c>
      <c r="D794" s="118">
        <f>+Détail!G794</f>
        <v>0</v>
      </c>
      <c r="E794" s="118">
        <f>+Détail!H794</f>
        <v>0</v>
      </c>
      <c r="F794" s="118">
        <f>+Détail!L794</f>
        <v>0</v>
      </c>
      <c r="G794" s="118">
        <f>+Détail!M794</f>
        <v>0</v>
      </c>
      <c r="H794" s="119">
        <f>+Détail!O794</f>
        <v>1590.9700000000005</v>
      </c>
    </row>
    <row r="795" spans="1:8" x14ac:dyDescent="0.2">
      <c r="A795" s="117">
        <f>+Détail!A795</f>
        <v>790</v>
      </c>
      <c r="B795" s="123">
        <f>+Détail!B795</f>
        <v>0</v>
      </c>
      <c r="C795" s="120">
        <f>+Détail!C795</f>
        <v>0</v>
      </c>
      <c r="D795" s="118">
        <f>+Détail!G795</f>
        <v>0</v>
      </c>
      <c r="E795" s="118">
        <f>+Détail!H795</f>
        <v>0</v>
      </c>
      <c r="F795" s="118">
        <f>+Détail!L795</f>
        <v>0</v>
      </c>
      <c r="G795" s="118">
        <f>+Détail!M795</f>
        <v>0</v>
      </c>
      <c r="H795" s="119">
        <f>+Détail!O795</f>
        <v>1590.9700000000005</v>
      </c>
    </row>
    <row r="796" spans="1:8" x14ac:dyDescent="0.2">
      <c r="A796" s="117">
        <f>+Détail!A796</f>
        <v>791</v>
      </c>
      <c r="B796" s="123">
        <f>+Détail!B796</f>
        <v>0</v>
      </c>
      <c r="C796" s="120">
        <f>+Détail!C796</f>
        <v>0</v>
      </c>
      <c r="D796" s="118">
        <f>+Détail!G796</f>
        <v>0</v>
      </c>
      <c r="E796" s="118">
        <f>+Détail!H796</f>
        <v>0</v>
      </c>
      <c r="F796" s="118">
        <f>+Détail!L796</f>
        <v>0</v>
      </c>
      <c r="G796" s="118">
        <f>+Détail!M796</f>
        <v>0</v>
      </c>
      <c r="H796" s="119">
        <f>+Détail!O796</f>
        <v>1590.9700000000005</v>
      </c>
    </row>
    <row r="797" spans="1:8" x14ac:dyDescent="0.2">
      <c r="A797" s="117">
        <f>+Détail!A797</f>
        <v>792</v>
      </c>
      <c r="B797" s="123">
        <f>+Détail!B797</f>
        <v>0</v>
      </c>
      <c r="C797" s="120">
        <f>+Détail!C797</f>
        <v>0</v>
      </c>
      <c r="D797" s="118">
        <f>+Détail!G797</f>
        <v>0</v>
      </c>
      <c r="E797" s="118">
        <f>+Détail!H797</f>
        <v>0</v>
      </c>
      <c r="F797" s="118">
        <f>+Détail!L797</f>
        <v>0</v>
      </c>
      <c r="G797" s="118">
        <f>+Détail!M797</f>
        <v>0</v>
      </c>
      <c r="H797" s="119">
        <f>+Détail!O797</f>
        <v>1590.9700000000005</v>
      </c>
    </row>
    <row r="798" spans="1:8" x14ac:dyDescent="0.2">
      <c r="A798" s="117">
        <f>+Détail!A798</f>
        <v>793</v>
      </c>
      <c r="B798" s="123">
        <f>+Détail!B798</f>
        <v>0</v>
      </c>
      <c r="C798" s="120">
        <f>+Détail!C798</f>
        <v>0</v>
      </c>
      <c r="D798" s="118">
        <f>+Détail!G798</f>
        <v>0</v>
      </c>
      <c r="E798" s="118">
        <f>+Détail!H798</f>
        <v>0</v>
      </c>
      <c r="F798" s="118">
        <f>+Détail!L798</f>
        <v>0</v>
      </c>
      <c r="G798" s="118">
        <f>+Détail!M798</f>
        <v>0</v>
      </c>
      <c r="H798" s="119">
        <f>+Détail!O798</f>
        <v>1590.9700000000005</v>
      </c>
    </row>
    <row r="799" spans="1:8" x14ac:dyDescent="0.2">
      <c r="A799" s="117">
        <f>+Détail!A799</f>
        <v>794</v>
      </c>
      <c r="B799" s="123">
        <f>+Détail!B799</f>
        <v>0</v>
      </c>
      <c r="C799" s="120">
        <f>+Détail!C799</f>
        <v>0</v>
      </c>
      <c r="D799" s="118">
        <f>+Détail!G799</f>
        <v>0</v>
      </c>
      <c r="E799" s="118">
        <f>+Détail!H799</f>
        <v>0</v>
      </c>
      <c r="F799" s="118">
        <f>+Détail!L799</f>
        <v>0</v>
      </c>
      <c r="G799" s="118">
        <f>+Détail!M799</f>
        <v>0</v>
      </c>
      <c r="H799" s="119">
        <f>+Détail!O799</f>
        <v>1590.9700000000005</v>
      </c>
    </row>
    <row r="800" spans="1:8" x14ac:dyDescent="0.2">
      <c r="A800" s="117">
        <f>+Détail!A800</f>
        <v>795</v>
      </c>
      <c r="B800" s="123">
        <f>+Détail!B800</f>
        <v>0</v>
      </c>
      <c r="C800" s="120">
        <f>+Détail!C800</f>
        <v>0</v>
      </c>
      <c r="D800" s="118">
        <f>+Détail!G800</f>
        <v>0</v>
      </c>
      <c r="E800" s="118">
        <f>+Détail!H800</f>
        <v>0</v>
      </c>
      <c r="F800" s="118">
        <f>+Détail!L800</f>
        <v>0</v>
      </c>
      <c r="G800" s="118">
        <f>+Détail!M800</f>
        <v>0</v>
      </c>
      <c r="H800" s="119">
        <f>+Détail!O800</f>
        <v>1590.9700000000005</v>
      </c>
    </row>
    <row r="801" spans="1:8" x14ac:dyDescent="0.2">
      <c r="A801" s="117"/>
      <c r="B801" s="123"/>
      <c r="C801" s="120"/>
      <c r="D801" s="118"/>
      <c r="E801" s="118"/>
      <c r="F801" s="118"/>
      <c r="G801" s="118"/>
      <c r="H801" s="119"/>
    </row>
    <row r="802" spans="1:8" x14ac:dyDescent="0.2">
      <c r="A802" s="117"/>
      <c r="B802" s="123"/>
      <c r="C802" s="120"/>
      <c r="D802" s="118"/>
      <c r="E802" s="118"/>
      <c r="F802" s="118"/>
      <c r="G802" s="118"/>
      <c r="H802" s="119"/>
    </row>
    <row r="803" spans="1:8" x14ac:dyDescent="0.2">
      <c r="A803" s="117"/>
      <c r="B803" s="123"/>
      <c r="C803" s="120"/>
      <c r="D803" s="118"/>
      <c r="E803" s="118"/>
      <c r="F803" s="118"/>
      <c r="G803" s="118"/>
      <c r="H803" s="119"/>
    </row>
    <row r="804" spans="1:8" x14ac:dyDescent="0.2">
      <c r="A804" s="117"/>
      <c r="B804" s="123"/>
      <c r="C804" s="120"/>
      <c r="D804" s="118"/>
      <c r="E804" s="118"/>
      <c r="F804" s="118"/>
      <c r="G804" s="118"/>
      <c r="H804" s="119"/>
    </row>
    <row r="805" spans="1:8" x14ac:dyDescent="0.2">
      <c r="A805" s="117"/>
      <c r="B805" s="123"/>
      <c r="C805" s="120"/>
      <c r="D805" s="118"/>
      <c r="E805" s="118"/>
      <c r="F805" s="118"/>
      <c r="G805" s="118"/>
      <c r="H805" s="119"/>
    </row>
    <row r="806" spans="1:8" x14ac:dyDescent="0.2">
      <c r="A806" s="117"/>
      <c r="B806" s="123"/>
      <c r="C806" s="120"/>
      <c r="D806" s="118"/>
      <c r="E806" s="118"/>
      <c r="F806" s="118"/>
      <c r="G806" s="118"/>
      <c r="H806" s="119"/>
    </row>
    <row r="807" spans="1:8" x14ac:dyDescent="0.2">
      <c r="A807" s="117"/>
      <c r="B807" s="123"/>
      <c r="C807" s="120"/>
      <c r="D807" s="118"/>
      <c r="E807" s="118"/>
      <c r="F807" s="118"/>
      <c r="G807" s="118"/>
      <c r="H807" s="119"/>
    </row>
    <row r="808" spans="1:8" x14ac:dyDescent="0.2">
      <c r="A808" s="117"/>
      <c r="B808" s="123"/>
      <c r="C808" s="120"/>
      <c r="D808" s="118"/>
      <c r="E808" s="118"/>
      <c r="F808" s="118"/>
      <c r="G808" s="118"/>
      <c r="H808" s="119"/>
    </row>
    <row r="809" spans="1:8" x14ac:dyDescent="0.2">
      <c r="A809" s="117"/>
      <c r="B809" s="123"/>
      <c r="C809" s="120"/>
      <c r="D809" s="118"/>
      <c r="E809" s="118"/>
      <c r="F809" s="118"/>
      <c r="G809" s="118"/>
      <c r="H809" s="119"/>
    </row>
    <row r="810" spans="1:8" x14ac:dyDescent="0.2">
      <c r="A810" s="117"/>
      <c r="B810" s="123"/>
      <c r="C810" s="120"/>
      <c r="D810" s="118"/>
      <c r="E810" s="118"/>
      <c r="F810" s="118"/>
      <c r="G810" s="118"/>
      <c r="H810" s="119"/>
    </row>
    <row r="811" spans="1:8" x14ac:dyDescent="0.2">
      <c r="A811" s="117"/>
      <c r="B811" s="123"/>
      <c r="C811" s="120"/>
      <c r="D811" s="118"/>
      <c r="E811" s="118"/>
      <c r="F811" s="118"/>
      <c r="G811" s="118"/>
      <c r="H811" s="119"/>
    </row>
    <row r="812" spans="1:8" x14ac:dyDescent="0.2">
      <c r="A812" s="117"/>
      <c r="B812" s="123"/>
      <c r="C812" s="120"/>
      <c r="D812" s="118"/>
      <c r="E812" s="118"/>
      <c r="F812" s="118"/>
      <c r="G812" s="118"/>
      <c r="H812" s="119"/>
    </row>
    <row r="813" spans="1:8" x14ac:dyDescent="0.2">
      <c r="A813" s="117"/>
      <c r="B813" s="123"/>
      <c r="C813" s="120"/>
      <c r="D813" s="118"/>
      <c r="E813" s="118"/>
      <c r="F813" s="118"/>
      <c r="G813" s="118"/>
      <c r="H813" s="119"/>
    </row>
    <row r="814" spans="1:8" x14ac:dyDescent="0.2">
      <c r="A814" s="117"/>
      <c r="B814" s="123"/>
      <c r="C814" s="120"/>
      <c r="D814" s="118"/>
      <c r="E814" s="118"/>
      <c r="F814" s="118"/>
      <c r="G814" s="118"/>
      <c r="H814" s="119"/>
    </row>
    <row r="815" spans="1:8" x14ac:dyDescent="0.2">
      <c r="A815" s="117"/>
      <c r="B815" s="123"/>
      <c r="C815" s="120"/>
      <c r="D815" s="118"/>
      <c r="E815" s="118"/>
      <c r="F815" s="118"/>
      <c r="G815" s="118"/>
      <c r="H815" s="119"/>
    </row>
    <row r="816" spans="1:8" x14ac:dyDescent="0.2">
      <c r="A816" s="117"/>
      <c r="B816" s="123"/>
      <c r="C816" s="120"/>
      <c r="D816" s="118"/>
      <c r="E816" s="118"/>
      <c r="F816" s="118"/>
      <c r="G816" s="118"/>
      <c r="H816" s="119"/>
    </row>
    <row r="817" spans="1:8" x14ac:dyDescent="0.2">
      <c r="A817" s="117"/>
      <c r="B817" s="123"/>
      <c r="C817" s="120"/>
      <c r="D817" s="118"/>
      <c r="E817" s="118"/>
      <c r="F817" s="118"/>
      <c r="G817" s="118"/>
      <c r="H817" s="119"/>
    </row>
    <row r="818" spans="1:8" x14ac:dyDescent="0.2">
      <c r="A818" s="117"/>
      <c r="B818" s="123"/>
      <c r="C818" s="120"/>
      <c r="D818" s="118"/>
      <c r="E818" s="118"/>
      <c r="F818" s="118"/>
      <c r="G818" s="118"/>
      <c r="H818" s="119"/>
    </row>
    <row r="819" spans="1:8" x14ac:dyDescent="0.2">
      <c r="A819" s="117"/>
      <c r="B819" s="123"/>
      <c r="C819" s="120"/>
      <c r="D819" s="118"/>
      <c r="E819" s="118"/>
      <c r="F819" s="118"/>
      <c r="G819" s="118"/>
      <c r="H819" s="119"/>
    </row>
    <row r="820" spans="1:8" x14ac:dyDescent="0.2">
      <c r="A820" s="117"/>
      <c r="B820" s="123"/>
      <c r="C820" s="120"/>
      <c r="D820" s="118"/>
      <c r="E820" s="118"/>
      <c r="F820" s="118"/>
      <c r="G820" s="118"/>
      <c r="H820" s="119"/>
    </row>
    <row r="821" spans="1:8" x14ac:dyDescent="0.2">
      <c r="A821" s="117"/>
      <c r="B821" s="123"/>
      <c r="C821" s="120"/>
      <c r="D821" s="118"/>
      <c r="E821" s="118"/>
      <c r="F821" s="118"/>
      <c r="G821" s="118"/>
      <c r="H821" s="119"/>
    </row>
    <row r="822" spans="1:8" x14ac:dyDescent="0.2">
      <c r="A822" s="117"/>
      <c r="B822" s="123"/>
      <c r="C822" s="120"/>
      <c r="D822" s="118"/>
      <c r="E822" s="118"/>
      <c r="F822" s="118"/>
      <c r="G822" s="118"/>
      <c r="H822" s="119"/>
    </row>
    <row r="823" spans="1:8" x14ac:dyDescent="0.2">
      <c r="A823" s="117"/>
      <c r="B823" s="123"/>
      <c r="C823" s="120"/>
      <c r="D823" s="118"/>
      <c r="E823" s="118"/>
      <c r="F823" s="118"/>
      <c r="G823" s="118"/>
      <c r="H823" s="119"/>
    </row>
    <row r="824" spans="1:8" x14ac:dyDescent="0.2">
      <c r="A824" s="117"/>
      <c r="B824" s="123"/>
      <c r="C824" s="120"/>
      <c r="D824" s="118"/>
      <c r="E824" s="118"/>
      <c r="F824" s="118"/>
      <c r="G824" s="118"/>
      <c r="H824" s="119"/>
    </row>
    <row r="825" spans="1:8" x14ac:dyDescent="0.2">
      <c r="A825" s="117"/>
      <c r="B825" s="123"/>
      <c r="C825" s="120"/>
      <c r="D825" s="118"/>
      <c r="E825" s="118"/>
      <c r="F825" s="118"/>
      <c r="G825" s="118"/>
      <c r="H825" s="119"/>
    </row>
    <row r="826" spans="1:8" x14ac:dyDescent="0.2">
      <c r="A826" s="117"/>
      <c r="B826" s="123"/>
      <c r="C826" s="120"/>
      <c r="D826" s="118"/>
      <c r="E826" s="118"/>
      <c r="F826" s="118"/>
      <c r="G826" s="118"/>
      <c r="H826" s="119"/>
    </row>
    <row r="827" spans="1:8" x14ac:dyDescent="0.2">
      <c r="A827" s="117"/>
      <c r="B827" s="123"/>
      <c r="C827" s="120"/>
      <c r="D827" s="118"/>
      <c r="E827" s="118"/>
      <c r="F827" s="118"/>
      <c r="G827" s="118"/>
      <c r="H827" s="119"/>
    </row>
    <row r="828" spans="1:8" x14ac:dyDescent="0.2">
      <c r="A828" s="117"/>
      <c r="B828" s="123"/>
      <c r="C828" s="120"/>
      <c r="D828" s="118"/>
      <c r="E828" s="118"/>
      <c r="F828" s="118"/>
      <c r="G828" s="118"/>
      <c r="H828" s="119"/>
    </row>
    <row r="829" spans="1:8" x14ac:dyDescent="0.2">
      <c r="A829" s="117"/>
      <c r="B829" s="123"/>
      <c r="C829" s="120"/>
      <c r="D829" s="118"/>
      <c r="E829" s="118"/>
      <c r="F829" s="118"/>
      <c r="G829" s="118"/>
      <c r="H829" s="119"/>
    </row>
    <row r="830" spans="1:8" x14ac:dyDescent="0.2">
      <c r="A830" s="117"/>
      <c r="B830" s="123"/>
      <c r="C830" s="120"/>
      <c r="D830" s="118"/>
      <c r="E830" s="118"/>
      <c r="F830" s="118"/>
      <c r="G830" s="118"/>
      <c r="H830" s="119"/>
    </row>
    <row r="831" spans="1:8" x14ac:dyDescent="0.2">
      <c r="A831" s="117"/>
      <c r="B831" s="123"/>
      <c r="C831" s="120"/>
      <c r="D831" s="118"/>
      <c r="E831" s="118"/>
      <c r="F831" s="118"/>
      <c r="G831" s="118"/>
      <c r="H831" s="119"/>
    </row>
    <row r="832" spans="1:8" x14ac:dyDescent="0.2">
      <c r="A832" s="117"/>
      <c r="B832" s="123"/>
      <c r="C832" s="120"/>
      <c r="D832" s="118"/>
      <c r="E832" s="118"/>
      <c r="F832" s="118"/>
      <c r="G832" s="118"/>
      <c r="H832" s="119"/>
    </row>
    <row r="833" spans="1:8" x14ac:dyDescent="0.2">
      <c r="A833" s="117"/>
      <c r="B833" s="123"/>
      <c r="C833" s="120"/>
      <c r="D833" s="118"/>
      <c r="E833" s="118"/>
      <c r="F833" s="118"/>
      <c r="G833" s="118"/>
      <c r="H833" s="119"/>
    </row>
    <row r="834" spans="1:8" x14ac:dyDescent="0.2">
      <c r="A834" s="117"/>
      <c r="B834" s="123"/>
      <c r="C834" s="120"/>
      <c r="D834" s="118"/>
      <c r="E834" s="118"/>
      <c r="F834" s="118"/>
      <c r="G834" s="118"/>
      <c r="H834" s="119"/>
    </row>
    <row r="835" spans="1:8" x14ac:dyDescent="0.2">
      <c r="A835" s="117"/>
      <c r="B835" s="123"/>
      <c r="C835" s="120"/>
      <c r="D835" s="118"/>
      <c r="E835" s="118"/>
      <c r="F835" s="118"/>
      <c r="G835" s="118"/>
      <c r="H835" s="119"/>
    </row>
    <row r="836" spans="1:8" x14ac:dyDescent="0.2">
      <c r="A836" s="117"/>
      <c r="B836" s="123"/>
      <c r="C836" s="120"/>
      <c r="D836" s="118"/>
      <c r="E836" s="118"/>
      <c r="F836" s="118"/>
      <c r="G836" s="118"/>
      <c r="H836" s="119"/>
    </row>
    <row r="837" spans="1:8" x14ac:dyDescent="0.2">
      <c r="A837" s="117"/>
      <c r="B837" s="123"/>
      <c r="C837" s="120"/>
      <c r="D837" s="118"/>
      <c r="E837" s="118"/>
      <c r="F837" s="118"/>
      <c r="G837" s="118"/>
      <c r="H837" s="119"/>
    </row>
    <row r="838" spans="1:8" x14ac:dyDescent="0.2">
      <c r="A838" s="117"/>
      <c r="B838" s="123"/>
      <c r="C838" s="120"/>
      <c r="D838" s="118"/>
      <c r="E838" s="118"/>
      <c r="F838" s="118"/>
      <c r="G838" s="118"/>
      <c r="H838" s="119"/>
    </row>
    <row r="839" spans="1:8" x14ac:dyDescent="0.2">
      <c r="A839" s="117"/>
      <c r="B839" s="123"/>
      <c r="C839" s="120"/>
      <c r="D839" s="118"/>
      <c r="E839" s="118"/>
      <c r="F839" s="118"/>
      <c r="G839" s="118"/>
      <c r="H839" s="119"/>
    </row>
    <row r="840" spans="1:8" x14ac:dyDescent="0.2">
      <c r="A840" s="117"/>
      <c r="B840" s="123"/>
      <c r="C840" s="120"/>
      <c r="D840" s="118"/>
      <c r="E840" s="118"/>
      <c r="F840" s="118"/>
      <c r="G840" s="118"/>
      <c r="H840" s="119"/>
    </row>
    <row r="841" spans="1:8" x14ac:dyDescent="0.2">
      <c r="A841" s="117"/>
      <c r="B841" s="123"/>
      <c r="C841" s="120"/>
      <c r="D841" s="118"/>
      <c r="E841" s="118"/>
      <c r="F841" s="118"/>
      <c r="G841" s="118"/>
      <c r="H841" s="119"/>
    </row>
    <row r="842" spans="1:8" x14ac:dyDescent="0.2">
      <c r="A842" s="117"/>
      <c r="B842" s="123"/>
      <c r="C842" s="120"/>
      <c r="D842" s="118"/>
      <c r="E842" s="118"/>
      <c r="F842" s="118"/>
      <c r="G842" s="118"/>
      <c r="H842" s="119"/>
    </row>
    <row r="843" spans="1:8" x14ac:dyDescent="0.2">
      <c r="A843" s="117"/>
      <c r="B843" s="123"/>
      <c r="C843" s="120"/>
      <c r="D843" s="118"/>
      <c r="E843" s="118"/>
      <c r="F843" s="118"/>
      <c r="G843" s="118"/>
      <c r="H843" s="119"/>
    </row>
    <row r="844" spans="1:8" x14ac:dyDescent="0.2">
      <c r="A844" s="117"/>
      <c r="B844" s="123"/>
      <c r="C844" s="120"/>
      <c r="D844" s="118"/>
      <c r="E844" s="118"/>
      <c r="F844" s="118"/>
      <c r="G844" s="118"/>
      <c r="H844" s="119"/>
    </row>
    <row r="845" spans="1:8" x14ac:dyDescent="0.2">
      <c r="A845" s="117"/>
      <c r="B845" s="123"/>
      <c r="C845" s="120"/>
      <c r="D845" s="118"/>
      <c r="E845" s="118"/>
      <c r="F845" s="118"/>
      <c r="G845" s="118"/>
      <c r="H845" s="119"/>
    </row>
    <row r="846" spans="1:8" x14ac:dyDescent="0.2">
      <c r="A846" s="117"/>
      <c r="B846" s="123"/>
      <c r="C846" s="120"/>
      <c r="D846" s="118"/>
      <c r="E846" s="118"/>
      <c r="F846" s="118"/>
      <c r="G846" s="118"/>
      <c r="H846" s="119"/>
    </row>
    <row r="847" spans="1:8" x14ac:dyDescent="0.2">
      <c r="A847" s="117"/>
      <c r="B847" s="123"/>
      <c r="C847" s="120"/>
      <c r="D847" s="118"/>
      <c r="E847" s="118"/>
      <c r="F847" s="118"/>
      <c r="G847" s="118"/>
      <c r="H847" s="119"/>
    </row>
    <row r="848" spans="1:8" x14ac:dyDescent="0.2">
      <c r="A848" s="117"/>
      <c r="B848" s="123"/>
      <c r="C848" s="120"/>
      <c r="D848" s="118"/>
      <c r="E848" s="118"/>
      <c r="F848" s="118"/>
      <c r="G848" s="118"/>
      <c r="H848" s="119"/>
    </row>
    <row r="849" spans="1:8" x14ac:dyDescent="0.2">
      <c r="A849" s="117"/>
      <c r="B849" s="123"/>
      <c r="C849" s="120"/>
      <c r="D849" s="118"/>
      <c r="E849" s="118"/>
      <c r="F849" s="118"/>
      <c r="G849" s="118"/>
      <c r="H849" s="119"/>
    </row>
    <row r="850" spans="1:8" x14ac:dyDescent="0.2">
      <c r="A850" s="117"/>
      <c r="B850" s="123"/>
      <c r="C850" s="120"/>
      <c r="D850" s="118"/>
      <c r="E850" s="118"/>
      <c r="F850" s="118"/>
      <c r="G850" s="118"/>
      <c r="H850" s="119"/>
    </row>
    <row r="851" spans="1:8" x14ac:dyDescent="0.2">
      <c r="A851" s="117"/>
      <c r="B851" s="123"/>
      <c r="C851" s="120"/>
      <c r="D851" s="118"/>
      <c r="E851" s="118"/>
      <c r="F851" s="118"/>
      <c r="G851" s="118"/>
      <c r="H851" s="119"/>
    </row>
    <row r="852" spans="1:8" x14ac:dyDescent="0.2">
      <c r="A852" s="117"/>
      <c r="B852" s="123"/>
      <c r="C852" s="120"/>
      <c r="D852" s="118"/>
      <c r="E852" s="118"/>
      <c r="F852" s="118"/>
      <c r="G852" s="118"/>
      <c r="H852" s="119"/>
    </row>
    <row r="853" spans="1:8" x14ac:dyDescent="0.2">
      <c r="A853" s="117"/>
      <c r="B853" s="123"/>
      <c r="C853" s="120"/>
      <c r="D853" s="118"/>
      <c r="E853" s="118"/>
      <c r="F853" s="118"/>
      <c r="G853" s="118"/>
      <c r="H853" s="119"/>
    </row>
    <row r="854" spans="1:8" x14ac:dyDescent="0.2">
      <c r="A854" s="117"/>
      <c r="B854" s="123"/>
      <c r="C854" s="120"/>
      <c r="D854" s="118"/>
      <c r="E854" s="118"/>
      <c r="F854" s="118"/>
      <c r="G854" s="118"/>
      <c r="H854" s="119"/>
    </row>
    <row r="855" spans="1:8" x14ac:dyDescent="0.2">
      <c r="A855" s="117"/>
      <c r="B855" s="123"/>
      <c r="C855" s="120"/>
      <c r="D855" s="118"/>
      <c r="E855" s="118"/>
      <c r="F855" s="118"/>
      <c r="G855" s="118"/>
      <c r="H855" s="119"/>
    </row>
    <row r="856" spans="1:8" x14ac:dyDescent="0.2">
      <c r="A856" s="117"/>
      <c r="B856" s="123"/>
      <c r="C856" s="120"/>
      <c r="D856" s="118"/>
      <c r="E856" s="118"/>
      <c r="F856" s="118"/>
      <c r="G856" s="118"/>
      <c r="H856" s="119"/>
    </row>
    <row r="857" spans="1:8" x14ac:dyDescent="0.2">
      <c r="A857" s="117"/>
      <c r="B857" s="123"/>
      <c r="C857" s="120"/>
      <c r="D857" s="118"/>
      <c r="E857" s="118"/>
      <c r="F857" s="118"/>
      <c r="G857" s="118"/>
      <c r="H857" s="119"/>
    </row>
    <row r="858" spans="1:8" x14ac:dyDescent="0.2">
      <c r="A858" s="117"/>
      <c r="B858" s="123"/>
      <c r="C858" s="120"/>
      <c r="D858" s="118"/>
      <c r="E858" s="118"/>
      <c r="F858" s="118"/>
      <c r="G858" s="118"/>
      <c r="H858" s="119"/>
    </row>
    <row r="859" spans="1:8" x14ac:dyDescent="0.2">
      <c r="A859" s="117"/>
      <c r="B859" s="123"/>
      <c r="C859" s="120"/>
      <c r="D859" s="118"/>
      <c r="E859" s="118"/>
      <c r="F859" s="118"/>
      <c r="G859" s="118"/>
      <c r="H859" s="119"/>
    </row>
    <row r="860" spans="1:8" x14ac:dyDescent="0.2">
      <c r="A860" s="117"/>
      <c r="B860" s="123"/>
      <c r="C860" s="120"/>
      <c r="D860" s="118"/>
      <c r="E860" s="118"/>
      <c r="F860" s="118"/>
      <c r="G860" s="118"/>
      <c r="H860" s="119"/>
    </row>
    <row r="861" spans="1:8" x14ac:dyDescent="0.2">
      <c r="A861" s="117"/>
      <c r="B861" s="123"/>
      <c r="C861" s="120"/>
      <c r="D861" s="118"/>
      <c r="E861" s="118"/>
      <c r="F861" s="118"/>
      <c r="G861" s="118"/>
      <c r="H861" s="119"/>
    </row>
    <row r="862" spans="1:8" x14ac:dyDescent="0.2">
      <c r="A862" s="117"/>
      <c r="B862" s="123"/>
      <c r="C862" s="120"/>
      <c r="D862" s="118"/>
      <c r="E862" s="118"/>
      <c r="F862" s="118"/>
      <c r="G862" s="118"/>
      <c r="H862" s="119"/>
    </row>
    <row r="863" spans="1:8" x14ac:dyDescent="0.2">
      <c r="A863" s="117"/>
      <c r="B863" s="123"/>
      <c r="C863" s="120"/>
      <c r="D863" s="118"/>
      <c r="E863" s="118"/>
      <c r="F863" s="118"/>
      <c r="G863" s="118"/>
      <c r="H863" s="119"/>
    </row>
    <row r="864" spans="1:8" x14ac:dyDescent="0.2">
      <c r="A864" s="117"/>
      <c r="B864" s="123"/>
      <c r="C864" s="120"/>
      <c r="D864" s="118"/>
      <c r="E864" s="118"/>
      <c r="F864" s="118"/>
      <c r="G864" s="118"/>
      <c r="H864" s="119"/>
    </row>
    <row r="865" spans="1:8" x14ac:dyDescent="0.2">
      <c r="A865" s="117"/>
      <c r="B865" s="123"/>
      <c r="C865" s="120"/>
      <c r="D865" s="118"/>
      <c r="E865" s="118"/>
      <c r="F865" s="118"/>
      <c r="G865" s="118"/>
      <c r="H865" s="119"/>
    </row>
    <row r="866" spans="1:8" x14ac:dyDescent="0.2">
      <c r="A866" s="117"/>
      <c r="B866" s="123"/>
      <c r="C866" s="120"/>
      <c r="D866" s="118"/>
      <c r="E866" s="118"/>
      <c r="F866" s="118"/>
      <c r="G866" s="118"/>
      <c r="H866" s="119"/>
    </row>
    <row r="867" spans="1:8" x14ac:dyDescent="0.2">
      <c r="A867" s="117"/>
      <c r="B867" s="123"/>
      <c r="C867" s="120"/>
      <c r="D867" s="118"/>
      <c r="E867" s="118"/>
      <c r="F867" s="118"/>
      <c r="G867" s="118"/>
      <c r="H867" s="119"/>
    </row>
    <row r="868" spans="1:8" x14ac:dyDescent="0.2">
      <c r="A868" s="117"/>
      <c r="B868" s="123"/>
      <c r="C868" s="120"/>
      <c r="D868" s="118"/>
      <c r="E868" s="118"/>
      <c r="F868" s="118"/>
      <c r="G868" s="118"/>
      <c r="H868" s="119"/>
    </row>
    <row r="869" spans="1:8" x14ac:dyDescent="0.2">
      <c r="A869" s="117"/>
      <c r="B869" s="123"/>
      <c r="C869" s="120"/>
      <c r="D869" s="118"/>
      <c r="E869" s="118"/>
      <c r="F869" s="118"/>
      <c r="G869" s="118"/>
      <c r="H869" s="119"/>
    </row>
    <row r="870" spans="1:8" x14ac:dyDescent="0.2">
      <c r="A870" s="117"/>
      <c r="B870" s="123"/>
      <c r="C870" s="120"/>
      <c r="D870" s="118"/>
      <c r="E870" s="118"/>
      <c r="F870" s="118"/>
      <c r="G870" s="118"/>
      <c r="H870" s="119"/>
    </row>
    <row r="871" spans="1:8" x14ac:dyDescent="0.2">
      <c r="A871" s="117"/>
      <c r="B871" s="123"/>
      <c r="C871" s="120"/>
      <c r="D871" s="118"/>
      <c r="E871" s="118"/>
      <c r="F871" s="118"/>
      <c r="G871" s="118"/>
      <c r="H871" s="119"/>
    </row>
    <row r="872" spans="1:8" x14ac:dyDescent="0.2">
      <c r="A872" s="117"/>
      <c r="B872" s="123"/>
      <c r="C872" s="120"/>
      <c r="D872" s="118"/>
      <c r="E872" s="118"/>
      <c r="F872" s="118"/>
      <c r="G872" s="118"/>
      <c r="H872" s="119"/>
    </row>
    <row r="873" spans="1:8" x14ac:dyDescent="0.2">
      <c r="A873" s="117"/>
      <c r="B873" s="123"/>
      <c r="C873" s="120"/>
      <c r="D873" s="118"/>
      <c r="E873" s="118"/>
      <c r="F873" s="118"/>
      <c r="G873" s="118"/>
      <c r="H873" s="119"/>
    </row>
    <row r="874" spans="1:8" x14ac:dyDescent="0.2">
      <c r="A874" s="117"/>
      <c r="B874" s="123"/>
      <c r="C874" s="120"/>
      <c r="D874" s="118"/>
      <c r="E874" s="118"/>
      <c r="F874" s="118"/>
      <c r="G874" s="118"/>
      <c r="H874" s="119"/>
    </row>
    <row r="875" spans="1:8" x14ac:dyDescent="0.2">
      <c r="A875" s="117"/>
      <c r="B875" s="123"/>
      <c r="C875" s="120"/>
      <c r="D875" s="118"/>
      <c r="E875" s="118"/>
      <c r="F875" s="118"/>
      <c r="G875" s="118"/>
      <c r="H875" s="119"/>
    </row>
    <row r="876" spans="1:8" x14ac:dyDescent="0.2">
      <c r="A876" s="117"/>
      <c r="B876" s="123"/>
      <c r="C876" s="120"/>
      <c r="D876" s="118"/>
      <c r="E876" s="118"/>
      <c r="F876" s="118"/>
      <c r="G876" s="118"/>
      <c r="H876" s="119"/>
    </row>
    <row r="877" spans="1:8" x14ac:dyDescent="0.2">
      <c r="A877" s="117"/>
      <c r="B877" s="123"/>
      <c r="C877" s="120"/>
      <c r="D877" s="118"/>
      <c r="E877" s="118"/>
      <c r="F877" s="118"/>
      <c r="G877" s="118"/>
      <c r="H877" s="119"/>
    </row>
    <row r="878" spans="1:8" x14ac:dyDescent="0.2">
      <c r="A878" s="117"/>
      <c r="B878" s="123"/>
      <c r="C878" s="120"/>
      <c r="D878" s="118"/>
      <c r="E878" s="118"/>
      <c r="F878" s="118"/>
      <c r="G878" s="118"/>
      <c r="H878" s="119"/>
    </row>
    <row r="879" spans="1:8" x14ac:dyDescent="0.2">
      <c r="A879" s="117"/>
      <c r="B879" s="123"/>
      <c r="C879" s="120"/>
      <c r="D879" s="118"/>
      <c r="E879" s="118"/>
      <c r="F879" s="118"/>
      <c r="G879" s="118"/>
      <c r="H879" s="119"/>
    </row>
    <row r="880" spans="1:8" x14ac:dyDescent="0.2">
      <c r="A880" s="117"/>
      <c r="B880" s="123"/>
      <c r="C880" s="120"/>
      <c r="D880" s="118"/>
      <c r="E880" s="118"/>
      <c r="F880" s="118"/>
      <c r="G880" s="118"/>
      <c r="H880" s="119"/>
    </row>
    <row r="881" spans="1:8" x14ac:dyDescent="0.2">
      <c r="A881" s="117"/>
      <c r="B881" s="123"/>
      <c r="C881" s="120"/>
      <c r="D881" s="118"/>
      <c r="E881" s="118"/>
      <c r="F881" s="118"/>
      <c r="G881" s="118"/>
      <c r="H881" s="119"/>
    </row>
    <row r="882" spans="1:8" x14ac:dyDescent="0.2">
      <c r="A882" s="117"/>
      <c r="B882" s="123"/>
      <c r="C882" s="120"/>
      <c r="D882" s="118"/>
      <c r="E882" s="118"/>
      <c r="F882" s="118"/>
      <c r="G882" s="118"/>
      <c r="H882" s="119"/>
    </row>
    <row r="883" spans="1:8" x14ac:dyDescent="0.2">
      <c r="A883" s="117"/>
      <c r="B883" s="123"/>
      <c r="C883" s="120"/>
      <c r="D883" s="118"/>
      <c r="E883" s="118"/>
      <c r="F883" s="118"/>
      <c r="G883" s="118"/>
      <c r="H883" s="119"/>
    </row>
    <row r="884" spans="1:8" x14ac:dyDescent="0.2">
      <c r="A884" s="117"/>
      <c r="B884" s="123"/>
      <c r="C884" s="120"/>
      <c r="D884" s="118"/>
      <c r="E884" s="118"/>
      <c r="F884" s="118"/>
      <c r="G884" s="118"/>
      <c r="H884" s="119"/>
    </row>
    <row r="885" spans="1:8" x14ac:dyDescent="0.2">
      <c r="A885" s="117"/>
      <c r="B885" s="123"/>
      <c r="C885" s="120"/>
      <c r="D885" s="118"/>
      <c r="E885" s="118"/>
      <c r="F885" s="118"/>
      <c r="G885" s="118"/>
      <c r="H885" s="119"/>
    </row>
    <row r="886" spans="1:8" x14ac:dyDescent="0.2">
      <c r="A886" s="117"/>
      <c r="B886" s="123"/>
      <c r="C886" s="120"/>
      <c r="D886" s="118"/>
      <c r="E886" s="118"/>
      <c r="F886" s="118"/>
      <c r="G886" s="118"/>
      <c r="H886" s="119"/>
    </row>
    <row r="887" spans="1:8" x14ac:dyDescent="0.2">
      <c r="A887" s="117"/>
      <c r="B887" s="123"/>
      <c r="C887" s="120"/>
      <c r="D887" s="118"/>
      <c r="E887" s="118"/>
      <c r="F887" s="118"/>
      <c r="G887" s="118"/>
      <c r="H887" s="119"/>
    </row>
    <row r="888" spans="1:8" x14ac:dyDescent="0.2">
      <c r="A888" s="117"/>
      <c r="B888" s="123"/>
      <c r="C888" s="120"/>
      <c r="D888" s="118"/>
      <c r="E888" s="118"/>
      <c r="F888" s="118"/>
      <c r="G888" s="118"/>
      <c r="H888" s="119"/>
    </row>
    <row r="889" spans="1:8" x14ac:dyDescent="0.2">
      <c r="A889" s="117"/>
      <c r="B889" s="123"/>
      <c r="C889" s="120"/>
      <c r="D889" s="118"/>
      <c r="E889" s="118"/>
      <c r="F889" s="118"/>
      <c r="G889" s="118"/>
      <c r="H889" s="119"/>
    </row>
    <row r="890" spans="1:8" x14ac:dyDescent="0.2">
      <c r="A890" s="117"/>
      <c r="B890" s="123"/>
      <c r="C890" s="120"/>
      <c r="D890" s="118"/>
      <c r="E890" s="118"/>
      <c r="F890" s="118"/>
      <c r="G890" s="118"/>
      <c r="H890" s="119"/>
    </row>
    <row r="891" spans="1:8" x14ac:dyDescent="0.2">
      <c r="A891" s="117"/>
      <c r="B891" s="123"/>
      <c r="C891" s="120"/>
      <c r="D891" s="118"/>
      <c r="E891" s="118"/>
      <c r="F891" s="118"/>
      <c r="G891" s="118"/>
      <c r="H891" s="119"/>
    </row>
    <row r="892" spans="1:8" x14ac:dyDescent="0.2">
      <c r="A892" s="117"/>
      <c r="B892" s="123"/>
      <c r="C892" s="120"/>
      <c r="D892" s="118"/>
      <c r="E892" s="118"/>
      <c r="F892" s="118"/>
      <c r="G892" s="118"/>
      <c r="H892" s="119"/>
    </row>
    <row r="893" spans="1:8" x14ac:dyDescent="0.2">
      <c r="A893" s="117"/>
      <c r="B893" s="123"/>
      <c r="C893" s="120"/>
      <c r="D893" s="118"/>
      <c r="E893" s="118"/>
      <c r="F893" s="118"/>
      <c r="G893" s="118"/>
      <c r="H893" s="119"/>
    </row>
    <row r="894" spans="1:8" x14ac:dyDescent="0.2">
      <c r="A894" s="117"/>
      <c r="B894" s="123"/>
      <c r="C894" s="120"/>
      <c r="D894" s="118"/>
      <c r="E894" s="118"/>
      <c r="F894" s="118"/>
      <c r="G894" s="118"/>
      <c r="H894" s="119"/>
    </row>
    <row r="895" spans="1:8" x14ac:dyDescent="0.2">
      <c r="A895" s="117"/>
      <c r="B895" s="123"/>
      <c r="C895" s="120"/>
      <c r="D895" s="118"/>
      <c r="E895" s="118"/>
      <c r="F895" s="118"/>
      <c r="G895" s="118"/>
      <c r="H895" s="119"/>
    </row>
    <row r="896" spans="1:8" x14ac:dyDescent="0.2">
      <c r="A896" s="117"/>
      <c r="B896" s="123"/>
      <c r="C896" s="120"/>
      <c r="D896" s="118"/>
      <c r="E896" s="118"/>
      <c r="F896" s="118"/>
      <c r="G896" s="118"/>
      <c r="H896" s="119"/>
    </row>
    <row r="897" spans="1:8" x14ac:dyDescent="0.2">
      <c r="A897" s="117"/>
      <c r="B897" s="123"/>
      <c r="C897" s="120"/>
      <c r="D897" s="118"/>
      <c r="E897" s="118"/>
      <c r="F897" s="118"/>
      <c r="G897" s="118"/>
      <c r="H897" s="119"/>
    </row>
    <row r="898" spans="1:8" x14ac:dyDescent="0.2">
      <c r="A898" s="117"/>
      <c r="B898" s="123"/>
      <c r="C898" s="120"/>
      <c r="D898" s="118"/>
      <c r="E898" s="118"/>
      <c r="F898" s="118"/>
      <c r="G898" s="118"/>
      <c r="H898" s="119"/>
    </row>
    <row r="899" spans="1:8" x14ac:dyDescent="0.2">
      <c r="A899" s="117"/>
      <c r="B899" s="123"/>
      <c r="C899" s="120"/>
      <c r="D899" s="118"/>
      <c r="E899" s="118"/>
      <c r="F899" s="118"/>
      <c r="G899" s="118"/>
      <c r="H899" s="119"/>
    </row>
    <row r="900" spans="1:8" x14ac:dyDescent="0.2">
      <c r="A900" s="117"/>
      <c r="B900" s="123"/>
      <c r="C900" s="120"/>
      <c r="D900" s="118"/>
      <c r="E900" s="118"/>
      <c r="F900" s="118"/>
      <c r="G900" s="118"/>
      <c r="H900" s="119"/>
    </row>
    <row r="901" spans="1:8" x14ac:dyDescent="0.2">
      <c r="A901" s="117"/>
      <c r="B901" s="123"/>
      <c r="C901" s="120"/>
      <c r="D901" s="118"/>
      <c r="E901" s="118"/>
      <c r="F901" s="118"/>
      <c r="G901" s="118"/>
      <c r="H901" s="119"/>
    </row>
    <row r="902" spans="1:8" x14ac:dyDescent="0.2">
      <c r="A902" s="117"/>
      <c r="B902" s="123"/>
      <c r="C902" s="120"/>
      <c r="D902" s="118"/>
      <c r="E902" s="118"/>
      <c r="F902" s="118"/>
      <c r="G902" s="118"/>
      <c r="H902" s="119"/>
    </row>
    <row r="903" spans="1:8" x14ac:dyDescent="0.2">
      <c r="A903" s="117"/>
      <c r="B903" s="123"/>
      <c r="C903" s="120"/>
      <c r="D903" s="118"/>
      <c r="E903" s="118"/>
      <c r="F903" s="118"/>
      <c r="G903" s="118"/>
      <c r="H903" s="119"/>
    </row>
    <row r="904" spans="1:8" x14ac:dyDescent="0.2">
      <c r="A904" s="117"/>
      <c r="B904" s="123"/>
      <c r="C904" s="120"/>
      <c r="D904" s="118"/>
      <c r="E904" s="118"/>
      <c r="F904" s="118"/>
      <c r="G904" s="118"/>
      <c r="H904" s="119"/>
    </row>
    <row r="905" spans="1:8" x14ac:dyDescent="0.2">
      <c r="A905" s="117"/>
      <c r="B905" s="123"/>
      <c r="C905" s="120"/>
      <c r="D905" s="118"/>
      <c r="E905" s="118"/>
      <c r="F905" s="118"/>
      <c r="G905" s="118"/>
      <c r="H905" s="119"/>
    </row>
    <row r="906" spans="1:8" x14ac:dyDescent="0.2">
      <c r="A906" s="117"/>
      <c r="B906" s="123"/>
      <c r="C906" s="120"/>
      <c r="D906" s="118"/>
      <c r="E906" s="118"/>
      <c r="F906" s="118"/>
      <c r="G906" s="118"/>
      <c r="H906" s="119"/>
    </row>
    <row r="907" spans="1:8" x14ac:dyDescent="0.2">
      <c r="A907" s="117"/>
      <c r="B907" s="123"/>
      <c r="C907" s="120"/>
      <c r="D907" s="118"/>
      <c r="E907" s="118"/>
      <c r="F907" s="118"/>
      <c r="G907" s="118"/>
      <c r="H907" s="119"/>
    </row>
    <row r="908" spans="1:8" x14ac:dyDescent="0.2">
      <c r="A908" s="117"/>
      <c r="B908" s="123"/>
      <c r="C908" s="120"/>
      <c r="D908" s="118"/>
      <c r="E908" s="118"/>
      <c r="F908" s="118"/>
      <c r="G908" s="118"/>
      <c r="H908" s="119"/>
    </row>
    <row r="909" spans="1:8" x14ac:dyDescent="0.2">
      <c r="A909" s="117"/>
      <c r="B909" s="123"/>
      <c r="C909" s="120"/>
      <c r="D909" s="118"/>
      <c r="E909" s="118"/>
      <c r="F909" s="118"/>
      <c r="G909" s="118"/>
      <c r="H909" s="119"/>
    </row>
    <row r="910" spans="1:8" x14ac:dyDescent="0.2">
      <c r="A910" s="117"/>
      <c r="B910" s="123"/>
      <c r="C910" s="120"/>
      <c r="D910" s="118"/>
      <c r="E910" s="118"/>
      <c r="F910" s="118"/>
      <c r="G910" s="118"/>
      <c r="H910" s="119"/>
    </row>
    <row r="911" spans="1:8" x14ac:dyDescent="0.2">
      <c r="A911" s="117"/>
      <c r="B911" s="123"/>
      <c r="C911" s="120"/>
      <c r="D911" s="118"/>
      <c r="E911" s="118"/>
      <c r="F911" s="118"/>
      <c r="G911" s="118"/>
      <c r="H911" s="119"/>
    </row>
    <row r="912" spans="1:8" x14ac:dyDescent="0.2">
      <c r="A912" s="117"/>
      <c r="B912" s="123"/>
      <c r="C912" s="120"/>
      <c r="D912" s="118"/>
      <c r="E912" s="118"/>
      <c r="F912" s="118"/>
      <c r="G912" s="118"/>
      <c r="H912" s="119"/>
    </row>
    <row r="913" spans="1:8" x14ac:dyDescent="0.2">
      <c r="A913" s="117"/>
      <c r="B913" s="123"/>
      <c r="C913" s="120"/>
      <c r="D913" s="118"/>
      <c r="E913" s="118"/>
      <c r="F913" s="118"/>
      <c r="G913" s="118"/>
      <c r="H913" s="119"/>
    </row>
    <row r="914" spans="1:8" x14ac:dyDescent="0.2">
      <c r="A914" s="117"/>
      <c r="B914" s="123"/>
      <c r="C914" s="120"/>
      <c r="D914" s="118"/>
      <c r="E914" s="118"/>
      <c r="F914" s="118"/>
      <c r="G914" s="118"/>
      <c r="H914" s="119"/>
    </row>
    <row r="915" spans="1:8" x14ac:dyDescent="0.2">
      <c r="A915" s="117"/>
      <c r="B915" s="123"/>
      <c r="C915" s="120"/>
      <c r="D915" s="118"/>
      <c r="E915" s="118"/>
      <c r="F915" s="118"/>
      <c r="G915" s="118"/>
      <c r="H915" s="119"/>
    </row>
    <row r="916" spans="1:8" x14ac:dyDescent="0.2">
      <c r="A916" s="117"/>
      <c r="B916" s="123"/>
      <c r="C916" s="120"/>
      <c r="D916" s="118"/>
      <c r="E916" s="118"/>
      <c r="F916" s="118"/>
      <c r="G916" s="118"/>
      <c r="H916" s="119"/>
    </row>
    <row r="917" spans="1:8" x14ac:dyDescent="0.2">
      <c r="A917" s="117"/>
      <c r="B917" s="123"/>
      <c r="C917" s="120"/>
      <c r="D917" s="118"/>
      <c r="E917" s="118"/>
      <c r="F917" s="118"/>
      <c r="G917" s="118"/>
      <c r="H917" s="119"/>
    </row>
    <row r="918" spans="1:8" x14ac:dyDescent="0.2">
      <c r="A918" s="117"/>
      <c r="B918" s="123"/>
      <c r="C918" s="120"/>
      <c r="D918" s="118"/>
      <c r="E918" s="118"/>
      <c r="F918" s="118"/>
      <c r="G918" s="118"/>
      <c r="H918" s="119"/>
    </row>
    <row r="919" spans="1:8" x14ac:dyDescent="0.2">
      <c r="A919" s="117"/>
      <c r="B919" s="123"/>
      <c r="C919" s="120"/>
      <c r="D919" s="118"/>
      <c r="E919" s="118"/>
      <c r="F919" s="118"/>
      <c r="G919" s="118"/>
      <c r="H919" s="119"/>
    </row>
    <row r="920" spans="1:8" x14ac:dyDescent="0.2">
      <c r="A920" s="117"/>
      <c r="B920" s="123"/>
      <c r="C920" s="120"/>
      <c r="D920" s="118"/>
      <c r="E920" s="118"/>
      <c r="F920" s="118"/>
      <c r="G920" s="118"/>
      <c r="H920" s="119"/>
    </row>
    <row r="921" spans="1:8" x14ac:dyDescent="0.2">
      <c r="A921" s="117"/>
      <c r="B921" s="123"/>
      <c r="C921" s="120"/>
      <c r="D921" s="118"/>
      <c r="E921" s="118"/>
      <c r="F921" s="118"/>
      <c r="G921" s="118"/>
      <c r="H921" s="119"/>
    </row>
    <row r="922" spans="1:8" x14ac:dyDescent="0.2">
      <c r="A922" s="117"/>
      <c r="B922" s="123"/>
      <c r="C922" s="120"/>
      <c r="D922" s="118"/>
      <c r="E922" s="118"/>
      <c r="F922" s="118"/>
      <c r="G922" s="118"/>
      <c r="H922" s="119"/>
    </row>
    <row r="923" spans="1:8" x14ac:dyDescent="0.2">
      <c r="A923" s="117"/>
      <c r="B923" s="123"/>
      <c r="C923" s="120"/>
      <c r="D923" s="118"/>
      <c r="E923" s="118"/>
      <c r="F923" s="118"/>
      <c r="G923" s="118"/>
      <c r="H923" s="119"/>
    </row>
    <row r="924" spans="1:8" x14ac:dyDescent="0.2">
      <c r="A924" s="117"/>
      <c r="B924" s="123"/>
      <c r="C924" s="120"/>
      <c r="D924" s="118"/>
      <c r="E924" s="118"/>
      <c r="F924" s="118"/>
      <c r="G924" s="118"/>
      <c r="H924" s="119"/>
    </row>
    <row r="925" spans="1:8" x14ac:dyDescent="0.2">
      <c r="A925" s="117"/>
      <c r="B925" s="123"/>
      <c r="C925" s="120"/>
      <c r="D925" s="118"/>
      <c r="E925" s="118"/>
      <c r="F925" s="118"/>
      <c r="G925" s="118"/>
      <c r="H925" s="119"/>
    </row>
    <row r="926" spans="1:8" x14ac:dyDescent="0.2">
      <c r="A926" s="117"/>
      <c r="B926" s="123"/>
      <c r="C926" s="120"/>
      <c r="D926" s="118"/>
      <c r="E926" s="118"/>
      <c r="F926" s="118"/>
      <c r="G926" s="118"/>
      <c r="H926" s="119"/>
    </row>
    <row r="927" spans="1:8" x14ac:dyDescent="0.2">
      <c r="A927" s="117"/>
      <c r="B927" s="123"/>
      <c r="C927" s="120"/>
      <c r="D927" s="118"/>
      <c r="E927" s="118"/>
      <c r="F927" s="118"/>
      <c r="G927" s="118"/>
      <c r="H927" s="119"/>
    </row>
    <row r="928" spans="1:8" x14ac:dyDescent="0.2">
      <c r="A928" s="117"/>
      <c r="B928" s="123"/>
      <c r="C928" s="120"/>
      <c r="D928" s="118"/>
      <c r="E928" s="118"/>
      <c r="F928" s="118"/>
      <c r="G928" s="118"/>
      <c r="H928" s="119"/>
    </row>
    <row r="929" spans="1:8" x14ac:dyDescent="0.2">
      <c r="A929" s="117"/>
      <c r="B929" s="123"/>
      <c r="C929" s="120"/>
      <c r="D929" s="118"/>
      <c r="E929" s="118"/>
      <c r="F929" s="118"/>
      <c r="G929" s="118"/>
      <c r="H929" s="119"/>
    </row>
    <row r="930" spans="1:8" x14ac:dyDescent="0.2">
      <c r="A930" s="117"/>
      <c r="B930" s="123"/>
      <c r="C930" s="120"/>
      <c r="D930" s="118"/>
      <c r="E930" s="118"/>
      <c r="F930" s="118"/>
      <c r="G930" s="118"/>
      <c r="H930" s="119"/>
    </row>
    <row r="931" spans="1:8" x14ac:dyDescent="0.2">
      <c r="A931" s="117"/>
      <c r="B931" s="123"/>
      <c r="C931" s="120"/>
      <c r="D931" s="118"/>
      <c r="E931" s="118"/>
      <c r="F931" s="118"/>
      <c r="G931" s="118"/>
      <c r="H931" s="119"/>
    </row>
    <row r="932" spans="1:8" x14ac:dyDescent="0.2">
      <c r="A932" s="117"/>
      <c r="B932" s="123"/>
      <c r="C932" s="120"/>
      <c r="D932" s="118"/>
      <c r="E932" s="118"/>
      <c r="F932" s="118"/>
      <c r="G932" s="118"/>
      <c r="H932" s="119"/>
    </row>
    <row r="933" spans="1:8" x14ac:dyDescent="0.2">
      <c r="A933" s="117"/>
      <c r="B933" s="123"/>
      <c r="C933" s="120"/>
      <c r="D933" s="118"/>
      <c r="E933" s="118"/>
      <c r="F933" s="118"/>
      <c r="G933" s="118"/>
      <c r="H933" s="119"/>
    </row>
    <row r="934" spans="1:8" x14ac:dyDescent="0.2">
      <c r="A934" s="117"/>
      <c r="B934" s="123"/>
      <c r="C934" s="120"/>
      <c r="D934" s="118"/>
      <c r="E934" s="118"/>
      <c r="F934" s="118"/>
      <c r="G934" s="118"/>
      <c r="H934" s="119"/>
    </row>
    <row r="935" spans="1:8" x14ac:dyDescent="0.2">
      <c r="A935" s="117"/>
      <c r="B935" s="123"/>
      <c r="C935" s="120"/>
      <c r="D935" s="118"/>
      <c r="E935" s="118"/>
      <c r="F935" s="118"/>
      <c r="G935" s="118"/>
      <c r="H935" s="119"/>
    </row>
    <row r="936" spans="1:8" x14ac:dyDescent="0.2">
      <c r="A936" s="117"/>
      <c r="B936" s="123"/>
      <c r="C936" s="120"/>
      <c r="D936" s="118"/>
      <c r="E936" s="118"/>
      <c r="F936" s="118"/>
      <c r="G936" s="118"/>
      <c r="H936" s="119"/>
    </row>
    <row r="937" spans="1:8" x14ac:dyDescent="0.2">
      <c r="A937" s="117"/>
      <c r="B937" s="123"/>
      <c r="C937" s="120"/>
      <c r="D937" s="118"/>
      <c r="E937" s="118"/>
      <c r="F937" s="118"/>
      <c r="G937" s="118"/>
      <c r="H937" s="119"/>
    </row>
    <row r="938" spans="1:8" x14ac:dyDescent="0.2">
      <c r="A938" s="117"/>
      <c r="B938" s="123"/>
      <c r="C938" s="120"/>
      <c r="D938" s="118"/>
      <c r="E938" s="118"/>
      <c r="F938" s="118"/>
      <c r="G938" s="118"/>
      <c r="H938" s="119"/>
    </row>
    <row r="939" spans="1:8" x14ac:dyDescent="0.2">
      <c r="A939" s="117"/>
      <c r="B939" s="123"/>
      <c r="C939" s="120"/>
      <c r="D939" s="118"/>
      <c r="E939" s="118"/>
      <c r="F939" s="118"/>
      <c r="G939" s="118"/>
      <c r="H939" s="119"/>
    </row>
    <row r="940" spans="1:8" x14ac:dyDescent="0.2">
      <c r="A940" s="117"/>
      <c r="B940" s="123"/>
      <c r="C940" s="120"/>
      <c r="D940" s="118"/>
      <c r="E940" s="118"/>
      <c r="F940" s="118"/>
      <c r="G940" s="118"/>
      <c r="H940" s="119"/>
    </row>
    <row r="941" spans="1:8" x14ac:dyDescent="0.2">
      <c r="A941" s="117"/>
      <c r="B941" s="123"/>
      <c r="C941" s="120"/>
      <c r="D941" s="118"/>
      <c r="E941" s="118"/>
      <c r="F941" s="118"/>
      <c r="G941" s="118"/>
      <c r="H941" s="119"/>
    </row>
    <row r="942" spans="1:8" x14ac:dyDescent="0.2">
      <c r="A942" s="117"/>
      <c r="B942" s="123"/>
      <c r="C942" s="120"/>
      <c r="D942" s="118"/>
      <c r="E942" s="118"/>
      <c r="F942" s="118"/>
      <c r="G942" s="118"/>
      <c r="H942" s="119"/>
    </row>
    <row r="943" spans="1:8" x14ac:dyDescent="0.2">
      <c r="A943" s="117"/>
      <c r="B943" s="123"/>
      <c r="C943" s="120"/>
      <c r="D943" s="118"/>
      <c r="E943" s="118"/>
      <c r="F943" s="118"/>
      <c r="G943" s="118"/>
      <c r="H943" s="119"/>
    </row>
    <row r="944" spans="1:8" x14ac:dyDescent="0.2">
      <c r="A944" s="117"/>
      <c r="B944" s="123"/>
      <c r="C944" s="120"/>
      <c r="D944" s="118"/>
      <c r="E944" s="118"/>
      <c r="F944" s="118"/>
      <c r="G944" s="118"/>
      <c r="H944" s="119"/>
    </row>
    <row r="945" spans="1:8" x14ac:dyDescent="0.2">
      <c r="A945" s="117"/>
      <c r="B945" s="123"/>
      <c r="C945" s="120"/>
      <c r="D945" s="118"/>
      <c r="E945" s="118"/>
      <c r="F945" s="118"/>
      <c r="G945" s="118"/>
      <c r="H945" s="119"/>
    </row>
    <row r="946" spans="1:8" x14ac:dyDescent="0.2">
      <c r="A946" s="117"/>
      <c r="B946" s="123"/>
      <c r="C946" s="120"/>
      <c r="D946" s="118"/>
      <c r="E946" s="118"/>
      <c r="F946" s="118"/>
      <c r="G946" s="118"/>
      <c r="H946" s="119"/>
    </row>
    <row r="947" spans="1:8" x14ac:dyDescent="0.2">
      <c r="A947" s="117"/>
      <c r="B947" s="123"/>
      <c r="C947" s="120"/>
      <c r="D947" s="118"/>
      <c r="E947" s="118"/>
      <c r="F947" s="118"/>
      <c r="G947" s="118"/>
      <c r="H947" s="119"/>
    </row>
    <row r="948" spans="1:8" x14ac:dyDescent="0.2">
      <c r="A948" s="117"/>
      <c r="B948" s="123"/>
      <c r="C948" s="120"/>
      <c r="D948" s="118"/>
      <c r="E948" s="118"/>
      <c r="F948" s="118"/>
      <c r="G948" s="118"/>
      <c r="H948" s="119"/>
    </row>
    <row r="949" spans="1:8" x14ac:dyDescent="0.2">
      <c r="A949" s="117"/>
      <c r="B949" s="123"/>
      <c r="C949" s="120"/>
      <c r="D949" s="118"/>
      <c r="E949" s="118"/>
      <c r="F949" s="118"/>
      <c r="G949" s="118"/>
      <c r="H949" s="119"/>
    </row>
    <row r="950" spans="1:8" x14ac:dyDescent="0.2">
      <c r="A950" s="117"/>
      <c r="B950" s="123"/>
      <c r="C950" s="120"/>
      <c r="D950" s="118"/>
      <c r="E950" s="118"/>
      <c r="F950" s="118"/>
      <c r="G950" s="118"/>
      <c r="H950" s="119"/>
    </row>
    <row r="951" spans="1:8" x14ac:dyDescent="0.2">
      <c r="A951" s="117"/>
      <c r="B951" s="123"/>
      <c r="C951" s="120"/>
      <c r="D951" s="118"/>
      <c r="E951" s="118"/>
      <c r="F951" s="118"/>
      <c r="G951" s="118"/>
      <c r="H951" s="119"/>
    </row>
    <row r="952" spans="1:8" x14ac:dyDescent="0.2">
      <c r="A952" s="117"/>
      <c r="B952" s="123"/>
      <c r="C952" s="120"/>
      <c r="D952" s="118"/>
      <c r="E952" s="118"/>
      <c r="F952" s="118"/>
      <c r="G952" s="118"/>
      <c r="H952" s="119"/>
    </row>
    <row r="953" spans="1:8" x14ac:dyDescent="0.2">
      <c r="A953" s="117"/>
      <c r="B953" s="123"/>
      <c r="C953" s="120"/>
      <c r="D953" s="118"/>
      <c r="E953" s="118"/>
      <c r="F953" s="118"/>
      <c r="G953" s="118"/>
      <c r="H953" s="119"/>
    </row>
    <row r="954" spans="1:8" x14ac:dyDescent="0.2">
      <c r="A954" s="117"/>
      <c r="B954" s="123"/>
      <c r="C954" s="120"/>
      <c r="D954" s="118"/>
      <c r="E954" s="118"/>
      <c r="F954" s="118"/>
      <c r="G954" s="118"/>
      <c r="H954" s="119"/>
    </row>
    <row r="955" spans="1:8" x14ac:dyDescent="0.2">
      <c r="A955" s="117"/>
      <c r="B955" s="123"/>
      <c r="C955" s="120"/>
      <c r="D955" s="118"/>
      <c r="E955" s="118"/>
      <c r="F955" s="118"/>
      <c r="G955" s="118"/>
      <c r="H955" s="119"/>
    </row>
    <row r="956" spans="1:8" x14ac:dyDescent="0.2">
      <c r="A956" s="117"/>
      <c r="B956" s="123"/>
      <c r="C956" s="120"/>
      <c r="D956" s="118"/>
      <c r="E956" s="118"/>
      <c r="F956" s="118"/>
      <c r="G956" s="118"/>
      <c r="H956" s="119"/>
    </row>
    <row r="957" spans="1:8" x14ac:dyDescent="0.2">
      <c r="A957" s="117"/>
      <c r="B957" s="123"/>
      <c r="C957" s="120"/>
      <c r="D957" s="118"/>
      <c r="E957" s="118"/>
      <c r="F957" s="118"/>
      <c r="G957" s="118"/>
      <c r="H957" s="119"/>
    </row>
    <row r="958" spans="1:8" x14ac:dyDescent="0.2">
      <c r="A958" s="117"/>
      <c r="B958" s="123"/>
      <c r="C958" s="120"/>
      <c r="D958" s="118"/>
      <c r="E958" s="118"/>
      <c r="F958" s="118"/>
      <c r="G958" s="118"/>
      <c r="H958" s="119"/>
    </row>
    <row r="959" spans="1:8" x14ac:dyDescent="0.2">
      <c r="A959" s="117"/>
      <c r="B959" s="123"/>
      <c r="C959" s="120"/>
      <c r="D959" s="118"/>
      <c r="E959" s="118"/>
      <c r="F959" s="118"/>
      <c r="G959" s="118"/>
      <c r="H959" s="119"/>
    </row>
    <row r="960" spans="1:8" x14ac:dyDescent="0.2">
      <c r="A960" s="117"/>
      <c r="B960" s="123"/>
      <c r="C960" s="120"/>
      <c r="D960" s="118"/>
      <c r="E960" s="118"/>
      <c r="F960" s="118"/>
      <c r="G960" s="118"/>
      <c r="H960" s="119"/>
    </row>
    <row r="961" spans="1:8" x14ac:dyDescent="0.2">
      <c r="A961" s="117"/>
      <c r="B961" s="123"/>
      <c r="C961" s="120"/>
      <c r="D961" s="118"/>
      <c r="E961" s="118"/>
      <c r="F961" s="118"/>
      <c r="G961" s="118"/>
      <c r="H961" s="119"/>
    </row>
    <row r="962" spans="1:8" x14ac:dyDescent="0.2">
      <c r="A962" s="117"/>
      <c r="B962" s="123"/>
      <c r="C962" s="120"/>
      <c r="D962" s="118"/>
      <c r="E962" s="118"/>
      <c r="F962" s="118"/>
      <c r="G962" s="118"/>
      <c r="H962" s="119"/>
    </row>
    <row r="963" spans="1:8" x14ac:dyDescent="0.2">
      <c r="A963" s="117"/>
      <c r="B963" s="123"/>
      <c r="C963" s="120"/>
      <c r="D963" s="118"/>
      <c r="E963" s="118"/>
      <c r="F963" s="118"/>
      <c r="G963" s="118"/>
      <c r="H963" s="119"/>
    </row>
  </sheetData>
  <sheetProtection selectLockedCells="1" selectUnlockedCells="1"/>
  <mergeCells count="2">
    <mergeCell ref="A1:H1"/>
    <mergeCell ref="A3:B3"/>
  </mergeCells>
  <phoneticPr fontId="0" type="noConversion"/>
  <pageMargins left="0.62" right="0.38" top="0.43" bottom="0.75" header="0.34" footer="0.4921259845"/>
  <pageSetup paperSize="9" scale="84" fitToHeight="4" orientation="portrait" horizontalDpi="4294967294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zoomScale="70" zoomScaleNormal="70" zoomScalePageLayoutView="70" workbookViewId="0">
      <selection activeCell="C29" sqref="C29"/>
    </sheetView>
  </sheetViews>
  <sheetFormatPr baseColWidth="10" defaultRowHeight="12.75" x14ac:dyDescent="0.2"/>
  <cols>
    <col min="1" max="1" width="10.42578125" customWidth="1"/>
    <col min="2" max="2" width="45.7109375" customWidth="1"/>
    <col min="3" max="3" width="20" customWidth="1"/>
    <col min="5" max="5" width="11.42578125" customWidth="1"/>
    <col min="6" max="6" width="48.7109375" customWidth="1"/>
    <col min="7" max="7" width="17.5703125" customWidth="1"/>
  </cols>
  <sheetData>
    <row r="1" spans="1:7" ht="24.95" customHeight="1" x14ac:dyDescent="0.35">
      <c r="A1" s="94"/>
      <c r="B1" s="95"/>
      <c r="C1" s="96"/>
      <c r="D1" s="164"/>
      <c r="E1" s="4"/>
      <c r="F1" s="154"/>
      <c r="G1" s="4"/>
    </row>
    <row r="2" spans="1:7" ht="24.95" customHeight="1" x14ac:dyDescent="0.4">
      <c r="A2" s="240" t="s">
        <v>3</v>
      </c>
      <c r="B2" s="241"/>
      <c r="C2" s="242"/>
      <c r="D2" s="106"/>
      <c r="E2" s="4"/>
      <c r="F2" s="154"/>
      <c r="G2" s="4"/>
    </row>
    <row r="3" spans="1:7" ht="24.95" customHeight="1" x14ac:dyDescent="0.35">
      <c r="A3" s="243" t="str">
        <f>+CONCATENATE("Du 1er avril au 31 décembre ",Infos!G13)</f>
        <v>Du 1er avril au 31 décembre 2017</v>
      </c>
      <c r="B3" s="244"/>
      <c r="C3" s="245"/>
      <c r="D3" s="106"/>
      <c r="E3" s="4"/>
      <c r="F3" s="154"/>
      <c r="G3" s="2"/>
    </row>
    <row r="4" spans="1:7" ht="24.95" customHeight="1" x14ac:dyDescent="0.35">
      <c r="A4" s="243" t="s">
        <v>4</v>
      </c>
      <c r="B4" s="244"/>
      <c r="C4" s="245"/>
      <c r="D4" s="106"/>
      <c r="E4" s="4"/>
      <c r="F4" s="154"/>
      <c r="G4" s="2"/>
    </row>
    <row r="5" spans="1:7" ht="24.95" customHeight="1" x14ac:dyDescent="0.35">
      <c r="A5" s="97"/>
      <c r="B5" s="98"/>
      <c r="C5" s="99"/>
      <c r="D5" s="106"/>
      <c r="E5" s="4"/>
      <c r="F5" s="165"/>
      <c r="G5" s="166"/>
    </row>
    <row r="6" spans="1:7" ht="18" x14ac:dyDescent="0.25">
      <c r="A6" s="3"/>
      <c r="B6" s="3"/>
      <c r="C6" s="3"/>
      <c r="D6" s="3"/>
      <c r="E6" s="4"/>
      <c r="F6" s="2"/>
      <c r="G6" s="5"/>
    </row>
    <row r="7" spans="1:7" x14ac:dyDescent="0.2">
      <c r="A7" s="6"/>
      <c r="B7" s="6"/>
      <c r="C7" s="6"/>
      <c r="D7" s="6"/>
      <c r="E7" s="6"/>
      <c r="F7" s="6"/>
      <c r="G7" s="6"/>
    </row>
    <row r="8" spans="1:7" ht="18" x14ac:dyDescent="0.25">
      <c r="A8" s="6"/>
      <c r="B8" s="7" t="s">
        <v>5</v>
      </c>
      <c r="C8" s="8" t="s">
        <v>6</v>
      </c>
      <c r="D8" s="9"/>
      <c r="E8" s="6"/>
      <c r="F8" s="7" t="s">
        <v>7</v>
      </c>
      <c r="G8" s="8" t="s">
        <v>6</v>
      </c>
    </row>
    <row r="9" spans="1:7" ht="15" x14ac:dyDescent="0.2">
      <c r="A9" s="10"/>
      <c r="B9" s="10"/>
      <c r="C9" s="10"/>
      <c r="D9" s="10"/>
      <c r="E9" s="10"/>
      <c r="F9" s="10"/>
      <c r="G9" s="10"/>
    </row>
    <row r="10" spans="1:7" ht="18" x14ac:dyDescent="0.25">
      <c r="A10" s="10"/>
      <c r="B10" s="140" t="s">
        <v>93</v>
      </c>
      <c r="C10" s="124">
        <f>Détail!X801</f>
        <v>1999.0699999999997</v>
      </c>
      <c r="D10" s="11"/>
      <c r="E10" s="10"/>
      <c r="F10" s="140" t="s">
        <v>100</v>
      </c>
      <c r="G10" s="124">
        <f>Détail!Q801</f>
        <v>1921.5300000000002</v>
      </c>
    </row>
    <row r="11" spans="1:7" ht="15" x14ac:dyDescent="0.2">
      <c r="A11" s="10"/>
      <c r="B11" s="10"/>
      <c r="C11" s="10"/>
      <c r="D11" s="10"/>
      <c r="E11" s="10"/>
      <c r="F11" s="10"/>
      <c r="G11" s="10"/>
    </row>
    <row r="12" spans="1:7" ht="18" x14ac:dyDescent="0.25">
      <c r="A12" s="10"/>
      <c r="B12" s="140" t="s">
        <v>94</v>
      </c>
      <c r="C12" s="124">
        <f>Détail!Y801</f>
        <v>0</v>
      </c>
      <c r="D12" s="12"/>
      <c r="E12" s="10"/>
      <c r="F12" s="140" t="s">
        <v>101</v>
      </c>
      <c r="G12" s="124">
        <f>Détail!R801</f>
        <v>0</v>
      </c>
    </row>
    <row r="13" spans="1:7" ht="15" x14ac:dyDescent="0.2">
      <c r="A13" s="10"/>
      <c r="B13" s="10"/>
      <c r="C13" s="10"/>
      <c r="D13" s="10"/>
      <c r="E13" s="10"/>
      <c r="F13" s="10"/>
      <c r="G13" s="10"/>
    </row>
    <row r="14" spans="1:7" ht="18" x14ac:dyDescent="0.25">
      <c r="A14" s="10"/>
      <c r="B14" s="140" t="s">
        <v>95</v>
      </c>
      <c r="C14" s="124">
        <f>Détail!Z801</f>
        <v>0</v>
      </c>
      <c r="D14" s="12"/>
      <c r="E14" s="10"/>
      <c r="F14" s="140" t="s">
        <v>102</v>
      </c>
      <c r="G14" s="124">
        <f>Détail!S801</f>
        <v>0</v>
      </c>
    </row>
    <row r="15" spans="1:7" ht="15" x14ac:dyDescent="0.2">
      <c r="A15" s="10"/>
      <c r="B15" s="10"/>
      <c r="C15" s="10"/>
      <c r="D15" s="10"/>
      <c r="E15" s="10"/>
      <c r="F15" s="10"/>
      <c r="G15" s="10"/>
    </row>
    <row r="16" spans="1:7" ht="18" x14ac:dyDescent="0.25">
      <c r="A16" s="10"/>
      <c r="B16" s="140" t="s">
        <v>126</v>
      </c>
      <c r="C16" s="124">
        <f>Détail!AA801</f>
        <v>102</v>
      </c>
      <c r="D16" s="12"/>
      <c r="E16" s="10"/>
      <c r="F16" s="140" t="s">
        <v>103</v>
      </c>
      <c r="G16" s="124">
        <f>Détail!T801</f>
        <v>0</v>
      </c>
    </row>
    <row r="17" spans="1:9" ht="15" x14ac:dyDescent="0.2">
      <c r="A17" s="10"/>
      <c r="B17" s="10"/>
      <c r="C17" s="10"/>
      <c r="D17" s="10"/>
      <c r="E17" s="10"/>
      <c r="F17" s="10"/>
      <c r="G17" s="10"/>
    </row>
    <row r="18" spans="1:9" ht="18" x14ac:dyDescent="0.25">
      <c r="A18" s="10"/>
      <c r="B18" s="140" t="s">
        <v>96</v>
      </c>
      <c r="C18" s="124">
        <f>Détail!AB801</f>
        <v>294</v>
      </c>
      <c r="D18" s="12"/>
      <c r="E18" s="10"/>
      <c r="F18" s="140" t="s">
        <v>104</v>
      </c>
      <c r="G18" s="124">
        <f>Détail!U801</f>
        <v>304.39999999999998</v>
      </c>
    </row>
    <row r="19" spans="1:9" ht="15" x14ac:dyDescent="0.2">
      <c r="A19" s="10"/>
      <c r="B19" s="10"/>
      <c r="C19" s="10"/>
      <c r="D19" s="10"/>
      <c r="E19" s="10"/>
      <c r="F19" s="10"/>
      <c r="G19" s="10"/>
    </row>
    <row r="20" spans="1:9" ht="18" x14ac:dyDescent="0.25">
      <c r="A20" s="10"/>
      <c r="B20" s="140" t="s">
        <v>97</v>
      </c>
      <c r="C20" s="124">
        <f>Détail!AC801</f>
        <v>135.62</v>
      </c>
      <c r="D20" s="12"/>
      <c r="E20" s="10"/>
      <c r="F20" s="140" t="s">
        <v>105</v>
      </c>
      <c r="G20" s="124">
        <f>Détail!V801</f>
        <v>0</v>
      </c>
    </row>
    <row r="21" spans="1:9" ht="15" x14ac:dyDescent="0.2">
      <c r="A21" s="10"/>
      <c r="B21" s="10"/>
      <c r="C21" s="10"/>
      <c r="D21" s="10"/>
      <c r="E21" s="10"/>
      <c r="F21" s="10"/>
      <c r="G21" s="10"/>
    </row>
    <row r="22" spans="1:9" ht="18" x14ac:dyDescent="0.25">
      <c r="A22" s="10"/>
      <c r="B22" s="140" t="s">
        <v>98</v>
      </c>
      <c r="C22" s="124">
        <f>Détail!AD801</f>
        <v>35.800000000000004</v>
      </c>
      <c r="D22" s="12"/>
      <c r="E22" s="10"/>
      <c r="F22" s="174"/>
      <c r="G22" s="163"/>
    </row>
    <row r="23" spans="1:9" ht="15" x14ac:dyDescent="0.2">
      <c r="A23" s="10"/>
      <c r="B23" s="10"/>
      <c r="C23" s="10"/>
      <c r="D23" s="10"/>
      <c r="E23" s="10"/>
      <c r="F23" s="13"/>
      <c r="G23" s="13"/>
    </row>
    <row r="24" spans="1:9" ht="18" x14ac:dyDescent="0.25">
      <c r="A24" s="10"/>
      <c r="B24" s="10"/>
      <c r="C24" s="12"/>
      <c r="D24" s="12"/>
      <c r="E24" s="10"/>
      <c r="F24" s="91"/>
      <c r="G24" s="163"/>
    </row>
    <row r="25" spans="1:9" ht="15" x14ac:dyDescent="0.2">
      <c r="A25" s="10"/>
      <c r="B25" s="10"/>
      <c r="C25" s="10"/>
      <c r="D25" s="10"/>
      <c r="E25" s="10"/>
      <c r="F25" s="10"/>
      <c r="G25" s="10"/>
    </row>
    <row r="26" spans="1:9" ht="15" x14ac:dyDescent="0.2">
      <c r="A26" s="10"/>
      <c r="B26" s="10"/>
      <c r="C26" s="10"/>
      <c r="D26" s="10"/>
      <c r="E26" s="10"/>
      <c r="F26" s="10"/>
      <c r="G26" s="10"/>
    </row>
    <row r="27" spans="1:9" ht="20.25" x14ac:dyDescent="0.3">
      <c r="A27" s="10"/>
      <c r="B27" s="101" t="s">
        <v>9</v>
      </c>
      <c r="C27" s="125">
        <f>+C10+C12+C14+C16+C18+C20+C22</f>
        <v>2566.4899999999998</v>
      </c>
      <c r="D27" s="12"/>
      <c r="E27" s="10"/>
      <c r="F27" s="101" t="s">
        <v>10</v>
      </c>
      <c r="G27" s="125">
        <f>+G10+G12+G14+G16+G18+G20+G22+G24</f>
        <v>2225.9300000000003</v>
      </c>
      <c r="I27" s="172"/>
    </row>
    <row r="28" spans="1:9" ht="15.75" x14ac:dyDescent="0.25">
      <c r="A28" s="10"/>
      <c r="B28" s="10"/>
      <c r="C28" s="14" t="s">
        <v>11</v>
      </c>
      <c r="D28" s="14"/>
      <c r="E28" s="10"/>
      <c r="F28" s="10"/>
      <c r="G28" s="14" t="s">
        <v>11</v>
      </c>
    </row>
    <row r="29" spans="1:9" ht="18" x14ac:dyDescent="0.25">
      <c r="A29" s="10"/>
      <c r="B29" s="15" t="s">
        <v>12</v>
      </c>
      <c r="C29" s="124">
        <f>+IF(G27&gt;=C27,G27-C27,0)</f>
        <v>0</v>
      </c>
      <c r="D29" s="12"/>
      <c r="E29" s="10"/>
      <c r="F29" s="15" t="s">
        <v>13</v>
      </c>
      <c r="G29" s="124">
        <f>+IF(G27&lt;C27,C27-G27,0)</f>
        <v>340.55999999999949</v>
      </c>
    </row>
    <row r="30" spans="1:9" ht="15.75" x14ac:dyDescent="0.25">
      <c r="A30" s="10"/>
      <c r="B30" s="10"/>
      <c r="C30" s="14" t="s">
        <v>14</v>
      </c>
      <c r="D30" s="14"/>
      <c r="E30" s="10"/>
      <c r="F30" s="10"/>
      <c r="G30" s="14" t="s">
        <v>14</v>
      </c>
    </row>
    <row r="31" spans="1:9" ht="18" x14ac:dyDescent="0.25">
      <c r="A31" s="10"/>
      <c r="B31" s="16" t="s">
        <v>15</v>
      </c>
      <c r="C31" s="124">
        <f>+C29+C27</f>
        <v>2566.4899999999998</v>
      </c>
      <c r="D31" s="17"/>
      <c r="E31" s="13"/>
      <c r="F31" s="18" t="s">
        <v>16</v>
      </c>
      <c r="G31" s="124">
        <f>+G29+G27</f>
        <v>2566.4899999999998</v>
      </c>
    </row>
    <row r="32" spans="1:9" ht="15.75" x14ac:dyDescent="0.25">
      <c r="A32" s="10"/>
      <c r="B32" s="16"/>
      <c r="C32" s="17"/>
      <c r="D32" s="17"/>
      <c r="E32" s="19"/>
      <c r="F32" s="20"/>
      <c r="G32" s="21"/>
      <c r="H32" s="22"/>
    </row>
    <row r="33" spans="1:10" ht="15.75" x14ac:dyDescent="0.25">
      <c r="A33" s="10"/>
      <c r="B33" s="16"/>
      <c r="C33" s="17"/>
      <c r="D33" s="17"/>
      <c r="E33" s="19"/>
      <c r="F33" s="20"/>
      <c r="G33" s="21"/>
      <c r="H33" s="22"/>
    </row>
    <row r="34" spans="1:10" ht="15.75" x14ac:dyDescent="0.25">
      <c r="A34" s="10"/>
      <c r="B34" s="16"/>
      <c r="C34" s="17"/>
      <c r="D34" s="17"/>
      <c r="E34" s="19"/>
      <c r="F34" s="20"/>
      <c r="G34" s="21"/>
      <c r="H34" s="22"/>
    </row>
    <row r="35" spans="1:10" ht="15" x14ac:dyDescent="0.2">
      <c r="A35" s="10"/>
      <c r="B35" s="10"/>
      <c r="C35" s="10"/>
      <c r="D35" s="10"/>
      <c r="E35" s="10"/>
      <c r="F35" s="10"/>
      <c r="G35" s="10"/>
    </row>
    <row r="36" spans="1:10" ht="15" customHeight="1" x14ac:dyDescent="0.2">
      <c r="A36" s="10"/>
      <c r="B36" s="248" t="str">
        <f>+CONCATENATE("BILAN simplifié au 31 décembre ",Infos!G13," en Euros")</f>
        <v>BILAN simplifié au 31 décembre 2017 en Euros</v>
      </c>
      <c r="C36" s="248"/>
      <c r="D36" s="248"/>
      <c r="E36" s="248"/>
      <c r="F36" s="248"/>
      <c r="G36" s="248"/>
    </row>
    <row r="37" spans="1:10" ht="15" customHeight="1" x14ac:dyDescent="0.2">
      <c r="A37" s="10"/>
      <c r="B37" s="248"/>
      <c r="C37" s="248"/>
      <c r="D37" s="248"/>
      <c r="E37" s="248"/>
      <c r="F37" s="248"/>
      <c r="G37" s="248"/>
    </row>
    <row r="38" spans="1:10" ht="15" x14ac:dyDescent="0.2">
      <c r="A38" s="10"/>
      <c r="B38" s="10"/>
      <c r="C38" s="10"/>
      <c r="D38" s="10"/>
      <c r="E38" s="10"/>
      <c r="F38" s="10"/>
      <c r="G38" s="10"/>
    </row>
    <row r="39" spans="1:10" ht="18" x14ac:dyDescent="0.25">
      <c r="A39" s="10"/>
      <c r="B39" s="246" t="s">
        <v>17</v>
      </c>
      <c r="C39" s="247"/>
      <c r="D39" s="23"/>
      <c r="E39" s="10"/>
      <c r="F39" s="246" t="s">
        <v>18</v>
      </c>
      <c r="G39" s="247"/>
    </row>
    <row r="40" spans="1:10" ht="15" x14ac:dyDescent="0.2">
      <c r="A40" s="10"/>
      <c r="B40" s="10"/>
      <c r="C40" s="10"/>
      <c r="D40" s="10"/>
      <c r="E40" s="10"/>
      <c r="F40" s="10"/>
      <c r="G40" s="10"/>
    </row>
    <row r="41" spans="1:10" ht="15" x14ac:dyDescent="0.2">
      <c r="A41" s="10"/>
      <c r="B41" s="10"/>
      <c r="C41" s="25" t="s">
        <v>6</v>
      </c>
      <c r="D41" s="26"/>
      <c r="E41" s="10"/>
      <c r="F41" s="10"/>
      <c r="G41" s="25" t="s">
        <v>6</v>
      </c>
    </row>
    <row r="42" spans="1:10" ht="20.25" customHeight="1" x14ac:dyDescent="0.3">
      <c r="A42" s="136"/>
      <c r="B42" s="10" t="s">
        <v>55</v>
      </c>
      <c r="C42" s="170">
        <f>Détail!I801</f>
        <v>1565.7700000000004</v>
      </c>
      <c r="D42" s="27"/>
      <c r="E42" s="135"/>
      <c r="F42" s="10" t="s">
        <v>19</v>
      </c>
      <c r="G42" s="125">
        <f>+Détail!O5</f>
        <v>1931.5300000000002</v>
      </c>
      <c r="J42" s="171"/>
    </row>
    <row r="43" spans="1:10" ht="15.75" x14ac:dyDescent="0.25">
      <c r="A43" s="10"/>
      <c r="B43" s="10"/>
      <c r="C43" s="14" t="s">
        <v>11</v>
      </c>
      <c r="D43" s="27"/>
      <c r="E43" s="10"/>
      <c r="F43" s="24"/>
      <c r="G43" s="10"/>
    </row>
    <row r="44" spans="1:10" ht="15.75" x14ac:dyDescent="0.25">
      <c r="A44" s="10"/>
      <c r="D44" s="14"/>
      <c r="E44" s="10"/>
      <c r="F44" s="10"/>
      <c r="G44" s="14" t="s">
        <v>11</v>
      </c>
    </row>
    <row r="45" spans="1:10" ht="20.25" x14ac:dyDescent="0.3">
      <c r="A45" s="136"/>
      <c r="B45" s="10" t="s">
        <v>20</v>
      </c>
      <c r="C45" s="167">
        <f>Détail!N801</f>
        <v>25.2</v>
      </c>
      <c r="D45" s="27"/>
      <c r="E45" s="135"/>
      <c r="F45" s="28" t="s">
        <v>21</v>
      </c>
      <c r="G45" s="125">
        <f>+C29</f>
        <v>0</v>
      </c>
      <c r="J45" s="171"/>
    </row>
    <row r="46" spans="1:10" ht="15.75" x14ac:dyDescent="0.25">
      <c r="A46" s="10"/>
      <c r="B46" s="10"/>
      <c r="C46" s="14"/>
      <c r="D46" s="14"/>
      <c r="E46" s="10"/>
      <c r="F46" s="29" t="s">
        <v>22</v>
      </c>
      <c r="G46" s="30" t="s">
        <v>23</v>
      </c>
    </row>
    <row r="47" spans="1:10" ht="20.25" x14ac:dyDescent="0.3">
      <c r="A47" s="31"/>
      <c r="B47" s="10"/>
      <c r="C47" s="27"/>
      <c r="D47" s="27"/>
      <c r="E47" s="135"/>
      <c r="F47" s="28" t="s">
        <v>24</v>
      </c>
      <c r="G47" s="125">
        <f>+G29</f>
        <v>340.55999999999949</v>
      </c>
    </row>
    <row r="48" spans="1:10" ht="15.75" x14ac:dyDescent="0.25">
      <c r="A48" s="31"/>
      <c r="B48" s="10"/>
      <c r="C48" s="14"/>
      <c r="D48" s="14"/>
      <c r="E48" s="10"/>
      <c r="F48" s="10"/>
      <c r="G48" s="14"/>
    </row>
    <row r="49" spans="1:7" ht="15.75" customHeight="1" x14ac:dyDescent="0.25">
      <c r="A49" s="10"/>
      <c r="B49" s="10"/>
      <c r="C49" s="3" t="s">
        <v>14</v>
      </c>
      <c r="D49" s="3"/>
      <c r="E49" s="10"/>
      <c r="F49" s="10"/>
      <c r="G49" s="14" t="s">
        <v>14</v>
      </c>
    </row>
    <row r="51" spans="1:7" ht="20.25" x14ac:dyDescent="0.3">
      <c r="A51" s="10"/>
      <c r="B51" s="101" t="s">
        <v>25</v>
      </c>
      <c r="C51" s="125">
        <f>C42+C45</f>
        <v>1590.9700000000005</v>
      </c>
      <c r="D51" s="14"/>
      <c r="E51" s="10"/>
      <c r="F51" s="101" t="s">
        <v>26</v>
      </c>
      <c r="G51" s="125">
        <f>+G42+G45-G47</f>
        <v>1590.9700000000007</v>
      </c>
    </row>
    <row r="52" spans="1:7" ht="15" x14ac:dyDescent="0.2">
      <c r="A52" s="10"/>
      <c r="B52" s="10"/>
      <c r="C52" s="32" t="s">
        <v>6</v>
      </c>
      <c r="D52" s="33"/>
      <c r="E52" s="10"/>
      <c r="G52" s="32" t="s">
        <v>6</v>
      </c>
    </row>
    <row r="53" spans="1:7" ht="39.950000000000003" customHeight="1" x14ac:dyDescent="0.2">
      <c r="A53" s="10"/>
      <c r="B53" s="10"/>
      <c r="C53" s="10"/>
      <c r="D53" s="10"/>
      <c r="E53" s="10"/>
      <c r="F53" s="10"/>
      <c r="G53" s="10"/>
    </row>
    <row r="54" spans="1:7" ht="39.950000000000003" customHeight="1" x14ac:dyDescent="0.2">
      <c r="A54" s="10"/>
      <c r="B54" s="10"/>
      <c r="C54" s="10"/>
      <c r="D54" s="10"/>
      <c r="E54" s="10"/>
      <c r="F54" s="10"/>
      <c r="G54" s="10"/>
    </row>
    <row r="55" spans="1:7" ht="39.950000000000003" customHeight="1" x14ac:dyDescent="0.2">
      <c r="A55" s="10"/>
      <c r="B55" s="100" t="s">
        <v>27</v>
      </c>
      <c r="C55" s="100" t="str">
        <f>+CONCATENATE(Infos!G13)</f>
        <v>2017</v>
      </c>
      <c r="D55" s="34"/>
      <c r="E55" s="10"/>
      <c r="F55" s="100" t="s">
        <v>28</v>
      </c>
      <c r="G55" s="100" t="str">
        <f>+CONCATENATE(Infos!G13)</f>
        <v>2017</v>
      </c>
    </row>
    <row r="56" spans="1:7" ht="54.75" customHeight="1" x14ac:dyDescent="0.2">
      <c r="A56" s="10"/>
      <c r="B56" s="253" t="str">
        <f>+Infos!H29</f>
        <v>Pierre MILLON</v>
      </c>
      <c r="C56" s="253"/>
      <c r="D56" s="34"/>
      <c r="E56" s="10"/>
      <c r="F56" s="254"/>
      <c r="G56" s="254"/>
    </row>
    <row r="62" spans="1:7" ht="26.25" x14ac:dyDescent="0.4">
      <c r="A62" s="251" t="s">
        <v>72</v>
      </c>
      <c r="B62" s="251"/>
      <c r="C62" s="251"/>
      <c r="E62" s="251" t="s">
        <v>92</v>
      </c>
      <c r="F62" s="251"/>
      <c r="G62" s="251"/>
    </row>
    <row r="63" spans="1:7" ht="22.5" customHeight="1" x14ac:dyDescent="0.4">
      <c r="A63" s="252" t="s">
        <v>73</v>
      </c>
      <c r="B63" s="252"/>
      <c r="C63" s="252"/>
      <c r="E63" s="141"/>
      <c r="F63" s="141"/>
      <c r="G63" s="141"/>
    </row>
    <row r="64" spans="1:7" ht="15.75" customHeight="1" thickBot="1" x14ac:dyDescent="0.45">
      <c r="A64" s="252"/>
      <c r="B64" s="252"/>
      <c r="C64" s="252"/>
      <c r="E64" s="141"/>
      <c r="F64" s="141"/>
      <c r="G64" s="141"/>
    </row>
    <row r="65" spans="1:7" ht="15.75" customHeight="1" thickBot="1" x14ac:dyDescent="0.3">
      <c r="B65" s="148" t="s">
        <v>99</v>
      </c>
      <c r="C65" s="173"/>
      <c r="E65" s="142" t="s">
        <v>60</v>
      </c>
      <c r="F65" s="142" t="s">
        <v>58</v>
      </c>
      <c r="G65" s="142" t="s">
        <v>59</v>
      </c>
    </row>
    <row r="66" spans="1:7" ht="15.75" customHeight="1" x14ac:dyDescent="0.25">
      <c r="A66" s="149" t="s">
        <v>32</v>
      </c>
      <c r="B66" s="150" t="s">
        <v>74</v>
      </c>
      <c r="C66" s="150" t="s">
        <v>59</v>
      </c>
      <c r="E66" s="181"/>
      <c r="F66" s="143" t="s">
        <v>61</v>
      </c>
      <c r="G66" s="147">
        <f>E66*50</f>
        <v>0</v>
      </c>
    </row>
    <row r="67" spans="1:7" ht="15.75" customHeight="1" x14ac:dyDescent="0.25">
      <c r="A67" s="177"/>
      <c r="B67" s="178"/>
      <c r="C67" s="179"/>
      <c r="E67" s="181"/>
      <c r="F67" s="143" t="s">
        <v>63</v>
      </c>
      <c r="G67" s="147">
        <f>E67*20</f>
        <v>0</v>
      </c>
    </row>
    <row r="68" spans="1:7" ht="15.75" customHeight="1" x14ac:dyDescent="0.25">
      <c r="A68" s="177"/>
      <c r="B68" s="178"/>
      <c r="C68" s="179"/>
      <c r="E68" s="181"/>
      <c r="F68" s="143" t="s">
        <v>62</v>
      </c>
      <c r="G68" s="147">
        <f>E68*10</f>
        <v>0</v>
      </c>
    </row>
    <row r="69" spans="1:7" ht="15.75" customHeight="1" x14ac:dyDescent="0.25">
      <c r="A69" s="177"/>
      <c r="B69" s="178"/>
      <c r="C69" s="179"/>
      <c r="E69" s="181"/>
      <c r="F69" s="143" t="s">
        <v>64</v>
      </c>
      <c r="G69" s="147">
        <f>E69*5</f>
        <v>0</v>
      </c>
    </row>
    <row r="70" spans="1:7" ht="15.75" customHeight="1" x14ac:dyDescent="0.25">
      <c r="A70" s="179"/>
      <c r="B70" s="179"/>
      <c r="C70" s="179"/>
      <c r="E70" s="181"/>
      <c r="F70" s="143" t="s">
        <v>65</v>
      </c>
      <c r="G70" s="147">
        <f>E70*2</f>
        <v>0</v>
      </c>
    </row>
    <row r="71" spans="1:7" ht="15.75" customHeight="1" x14ac:dyDescent="0.25">
      <c r="A71" s="179"/>
      <c r="B71" s="179"/>
      <c r="C71" s="179"/>
      <c r="E71" s="181"/>
      <c r="F71" s="143" t="s">
        <v>66</v>
      </c>
      <c r="G71" s="147">
        <f>E71*1</f>
        <v>0</v>
      </c>
    </row>
    <row r="72" spans="1:7" ht="15.75" customHeight="1" x14ac:dyDescent="0.25">
      <c r="A72" s="179"/>
      <c r="B72" s="179"/>
      <c r="C72" s="179"/>
      <c r="E72" s="181"/>
      <c r="F72" s="143" t="s">
        <v>67</v>
      </c>
      <c r="G72" s="147">
        <f>E72*0.5</f>
        <v>0</v>
      </c>
    </row>
    <row r="73" spans="1:7" ht="15.75" customHeight="1" x14ac:dyDescent="0.25">
      <c r="A73" s="179"/>
      <c r="B73" s="179"/>
      <c r="C73" s="179"/>
      <c r="E73" s="181"/>
      <c r="F73" s="143" t="s">
        <v>68</v>
      </c>
      <c r="G73" s="147">
        <f>E73*0.2</f>
        <v>0</v>
      </c>
    </row>
    <row r="74" spans="1:7" ht="15.75" customHeight="1" x14ac:dyDescent="0.25">
      <c r="A74" s="179"/>
      <c r="B74" s="179"/>
      <c r="C74" s="179"/>
      <c r="E74" s="181"/>
      <c r="F74" s="143" t="s">
        <v>69</v>
      </c>
      <c r="G74" s="147">
        <f>E74*0.1</f>
        <v>0</v>
      </c>
    </row>
    <row r="75" spans="1:7" ht="15.75" customHeight="1" thickBot="1" x14ac:dyDescent="0.3">
      <c r="A75" s="180"/>
      <c r="B75" s="180"/>
      <c r="C75" s="180"/>
      <c r="E75" s="146"/>
      <c r="F75" s="145" t="s">
        <v>70</v>
      </c>
      <c r="G75" s="144"/>
    </row>
    <row r="76" spans="1:7" ht="15.75" customHeight="1" thickBot="1" x14ac:dyDescent="0.3">
      <c r="A76" s="249" t="s">
        <v>71</v>
      </c>
      <c r="B76" s="250"/>
      <c r="C76" s="169">
        <f>SUM(C67:C75)+C65</f>
        <v>0</v>
      </c>
      <c r="E76" s="249" t="s">
        <v>71</v>
      </c>
      <c r="F76" s="250"/>
      <c r="G76" s="168">
        <f>SUM(G66:G75)</f>
        <v>0</v>
      </c>
    </row>
  </sheetData>
  <sheetProtection selectLockedCells="1"/>
  <mergeCells count="13">
    <mergeCell ref="E76:F76"/>
    <mergeCell ref="A62:C62"/>
    <mergeCell ref="A63:C64"/>
    <mergeCell ref="A76:B76"/>
    <mergeCell ref="F39:G39"/>
    <mergeCell ref="E62:G62"/>
    <mergeCell ref="B56:C56"/>
    <mergeCell ref="F56:G56"/>
    <mergeCell ref="A2:C2"/>
    <mergeCell ref="A3:C3"/>
    <mergeCell ref="A4:C4"/>
    <mergeCell ref="B39:C39"/>
    <mergeCell ref="B36:G37"/>
  </mergeCells>
  <phoneticPr fontId="0" type="noConversion"/>
  <pageMargins left="0.78740157499999996" right="0.78740157499999996" top="0.53" bottom="0.51" header="0.4921259845" footer="0.4921259845"/>
  <pageSetup paperSize="9" scale="53" orientation="portrait" horizontalDpi="4294967293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B1" sqref="B1"/>
    </sheetView>
  </sheetViews>
  <sheetFormatPr baseColWidth="10" defaultRowHeight="12.75" x14ac:dyDescent="0.2"/>
  <cols>
    <col min="1" max="1" width="13.5703125" bestFit="1" customWidth="1"/>
  </cols>
  <sheetData>
    <row r="1" spans="1:3" x14ac:dyDescent="0.2">
      <c r="B1" s="258">
        <f>DATE(YEAR(Détail!$B$6),1,1)</f>
        <v>42736</v>
      </c>
    </row>
    <row r="2" spans="1:3" x14ac:dyDescent="0.2">
      <c r="A2" s="190" t="s">
        <v>165</v>
      </c>
    </row>
    <row r="3" spans="1:3" x14ac:dyDescent="0.2">
      <c r="A3" s="190" t="s">
        <v>166</v>
      </c>
      <c r="B3" s="257">
        <f>SUMIFS(Détail!$G$6:$G$800,Détail!$B$6:$B$800,"&gt;="&amp;$B$1,Détail!$B$6:$B$800,"&lt;="&amp;EOMONTH($B$1,3))</f>
        <v>0</v>
      </c>
      <c r="C3" s="255"/>
    </row>
    <row r="4" spans="1:3" x14ac:dyDescent="0.2">
      <c r="A4" s="190" t="s">
        <v>167</v>
      </c>
      <c r="B4" s="257">
        <f>SUMIFS(Détail!$F$6:$F$800,Détail!$B$6:$B$800,"&gt;="&amp;$B$1,Détail!$B$6:$B$800,"&lt;="&amp;EOMONTH($B$1,3))</f>
        <v>0</v>
      </c>
    </row>
    <row r="6" spans="1:3" x14ac:dyDescent="0.2">
      <c r="A6" s="190" t="s">
        <v>168</v>
      </c>
    </row>
    <row r="7" spans="1:3" x14ac:dyDescent="0.2">
      <c r="A7" s="190" t="s">
        <v>169</v>
      </c>
    </row>
    <row r="10" spans="1:3" x14ac:dyDescent="0.2">
      <c r="A10" s="190" t="s">
        <v>171</v>
      </c>
    </row>
    <row r="11" spans="1:3" x14ac:dyDescent="0.2">
      <c r="A11" s="190" t="s">
        <v>166</v>
      </c>
      <c r="B11" s="257">
        <f>SUMIFS(Détail!$G$6:$G$800,Détail!$B$6:$B$800,"&gt;="&amp;EOMONTH($B$1,3)+1,Détail!$B$6:$B$800,"&lt;="&amp;EOMONTH($B$1,6))</f>
        <v>2225.9300000000003</v>
      </c>
    </row>
    <row r="12" spans="1:3" x14ac:dyDescent="0.2">
      <c r="A12" s="190" t="s">
        <v>167</v>
      </c>
      <c r="B12" s="257">
        <f>SUMIFS(Détail!$F$6:$F$800,Détail!$B$6:$B$800,"&gt;="&amp;EOMONTH($B$1,3)+1,Détail!$B$6:$B$800,"&lt;="&amp;EOMONTH($B$1,6))</f>
        <v>0</v>
      </c>
    </row>
    <row r="14" spans="1:3" x14ac:dyDescent="0.2">
      <c r="A14" s="190" t="s">
        <v>168</v>
      </c>
    </row>
    <row r="15" spans="1:3" x14ac:dyDescent="0.2">
      <c r="A15" s="190" t="s">
        <v>169</v>
      </c>
    </row>
    <row r="20" spans="6:6" x14ac:dyDescent="0.2">
      <c r="F20" s="256"/>
    </row>
    <row r="21" spans="6:6" x14ac:dyDescent="0.2">
      <c r="F21" s="25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AIDE à l'utilisation</vt:lpstr>
      <vt:lpstr>Infos</vt:lpstr>
      <vt:lpstr>Détail</vt:lpstr>
      <vt:lpstr>JOURNAL</vt:lpstr>
      <vt:lpstr>BILAN</vt:lpstr>
      <vt:lpstr>TVA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 67</dc:creator>
  <cp:lastModifiedBy>CA</cp:lastModifiedBy>
  <cp:lastPrinted>2017-03-31T11:21:56Z</cp:lastPrinted>
  <dcterms:created xsi:type="dcterms:W3CDTF">2004-12-08T20:05:57Z</dcterms:created>
  <dcterms:modified xsi:type="dcterms:W3CDTF">2017-08-04T11:50:43Z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374691361</vt:i4>
  </property>
  <property fmtid="{D5CDD505-2E9C-101B-9397-08002B2CF9AE}" pid="3" name="_EmailSubject">
    <vt:lpwstr>compta essai</vt:lpwstr>
  </property>
  <property fmtid="{D5CDD505-2E9C-101B-9397-08002B2CF9AE}" pid="4" name="_AuthorEmail">
    <vt:lpwstr>fabienne.occe67@orange.fr</vt:lpwstr>
  </property>
  <property fmtid="{D5CDD505-2E9C-101B-9397-08002B2CF9AE}" pid="5" name="_AuthorEmailDisplayName">
    <vt:lpwstr>Fabienne</vt:lpwstr>
  </property>
  <property fmtid="{D5CDD505-2E9C-101B-9397-08002B2CF9AE}" pid="6" name="_ReviewingToolsShownOnce">
    <vt:lpwstr/>
  </property>
</Properties>
</file>