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4635" yWindow="1260" windowWidth="29040" windowHeight="16440" tabRatio="500"/>
  </bookViews>
  <sheets>
    <sheet name="Feuil1" sheetId="1" r:id="rId1"/>
    <sheet name="Feuil2" sheetId="2" r:id="rId2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1" l="1"/>
  <c r="A26" i="1" l="1"/>
  <c r="F15" i="1"/>
  <c r="E15" i="1"/>
  <c r="E11" i="1"/>
  <c r="F11" i="1"/>
  <c r="C9" i="1" l="1"/>
  <c r="C13" i="1"/>
  <c r="A25" i="2"/>
  <c r="C9" i="2"/>
  <c r="C12" i="2"/>
  <c r="C15" i="2"/>
  <c r="C16" i="2"/>
  <c r="C17" i="2"/>
  <c r="C16" i="1" l="1"/>
  <c r="C17" i="1" s="1"/>
  <c r="C18" i="1" s="1"/>
</calcChain>
</file>

<file path=xl/sharedStrings.xml><?xml version="1.0" encoding="utf-8"?>
<sst xmlns="http://schemas.openxmlformats.org/spreadsheetml/2006/main" count="38" uniqueCount="21">
  <si>
    <t>NB DE JOURS :</t>
  </si>
  <si>
    <t xml:space="preserve">NB DE PERSONNES : </t>
  </si>
  <si>
    <t xml:space="preserve">Bouffe : </t>
  </si>
  <si>
    <t>cout unitaire</t>
  </si>
  <si>
    <t>cout total</t>
  </si>
  <si>
    <t xml:space="preserve">Guide : </t>
  </si>
  <si>
    <t>JOUR 1 :</t>
  </si>
  <si>
    <t>JOUR 2 :</t>
  </si>
  <si>
    <t>TOTAL :</t>
  </si>
  <si>
    <t>TOTAL PAR JOUR :</t>
  </si>
  <si>
    <t>TOTAL PAR JOUR ET PAR PERSONNE :</t>
  </si>
  <si>
    <t>Jaune : a faire varier</t>
  </si>
  <si>
    <t>GRILLE DES TARIFS PAR JOURS ET PAR PERSONNE</t>
  </si>
  <si>
    <t>NB PERS</t>
  </si>
  <si>
    <t xml:space="preserve">NB JOURS </t>
  </si>
  <si>
    <t>PREMIER JOUR :</t>
  </si>
  <si>
    <t>JOURS SUIVANT :</t>
  </si>
  <si>
    <t>Nombre de jour:</t>
  </si>
  <si>
    <t>Nuit</t>
  </si>
  <si>
    <t>Coûts Fixes</t>
  </si>
  <si>
    <t>Coûts Unitaires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</si>
</sst>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 * #,##0.00_)\ &quot;€&quot;_ ;_ * \(#,##0.00\)\ &quot;€&quot;_ ;_ * &quot;-&quot;??_)\ &quot;€&quot;_ ;_ @_ "/>
  </numFmts>
  <fonts count="14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4" tint="-0.499984740745262"/>
      <name val="Helvetica Neue (En-têtes)"/>
    </font>
    <font>
      <b/>
      <sz val="12"/>
      <color theme="4" tint="-0.499984740745262"/>
      <name val="Calibri Light"/>
      <family val="2"/>
      <scheme val="major"/>
    </font>
    <font>
      <b/>
      <sz val="12"/>
      <color rgb="FFFF0000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b/>
      <sz val="12"/>
      <color rgb="FFFF0000"/>
      <name val="Calibri Light"/>
      <family val="2"/>
      <scheme val="major"/>
    </font>
    <font>
      <b/>
      <sz val="10"/>
      <color rgb="FFFF0000"/>
      <name val="Calibri Light"/>
      <family val="2"/>
      <scheme val="maj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trike/>
      <sz val="12"/>
      <color theme="1"/>
      <name val="Calibri"/>
      <family val="2"/>
      <scheme val="minor"/>
    </font>
    <font>
      <strike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rgb="FF00B050"/>
      </left>
      <right/>
      <top style="thick">
        <color rgb="FF00B050"/>
      </top>
      <bottom/>
      <diagonal/>
    </border>
    <border>
      <left style="thin">
        <color auto="1"/>
      </left>
      <right style="thin">
        <color auto="1"/>
      </right>
      <top style="thick">
        <color rgb="FF00B050"/>
      </top>
      <bottom/>
      <diagonal/>
    </border>
    <border>
      <left style="thin">
        <color auto="1"/>
      </left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00B050"/>
      </right>
      <top style="thin">
        <color auto="1"/>
      </top>
      <bottom style="thin">
        <color auto="1"/>
      </bottom>
      <diagonal/>
    </border>
    <border>
      <left style="thick">
        <color rgb="FF00B050"/>
      </left>
      <right style="thin">
        <color auto="1"/>
      </right>
      <top style="thin">
        <color auto="1"/>
      </top>
      <bottom style="thick">
        <color rgb="FF00B05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00B050"/>
      </bottom>
      <diagonal/>
    </border>
    <border>
      <left style="thin">
        <color auto="1"/>
      </left>
      <right style="thick">
        <color rgb="FF00B050"/>
      </right>
      <top style="thin">
        <color auto="1"/>
      </top>
      <bottom style="thick">
        <color rgb="FF00B05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5" fillId="0" borderId="1" xfId="0" applyFont="1" applyBorder="1"/>
    <xf numFmtId="0" fontId="6" fillId="0" borderId="1" xfId="0" applyFont="1" applyBorder="1"/>
    <xf numFmtId="0" fontId="2" fillId="0" borderId="0" xfId="0" applyFont="1" applyAlignment="1">
      <alignment horizontal="center" vertical="center"/>
    </xf>
    <xf numFmtId="0" fontId="2" fillId="3" borderId="1" xfId="0" applyFont="1" applyFill="1" applyBorder="1"/>
    <xf numFmtId="0" fontId="3" fillId="2" borderId="2" xfId="0" applyFont="1" applyFill="1" applyBorder="1" applyAlignment="1">
      <alignment vertical="center" wrapText="1"/>
    </xf>
    <xf numFmtId="0" fontId="11" fillId="0" borderId="0" xfId="0" applyFont="1"/>
    <xf numFmtId="43" fontId="9" fillId="0" borderId="1" xfId="1" applyFont="1" applyFill="1" applyBorder="1" applyAlignment="1">
      <alignment horizontal="center" vertical="center" wrapText="1"/>
    </xf>
    <xf numFmtId="43" fontId="9" fillId="5" borderId="1" xfId="1" applyFont="1" applyFill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/>
    <xf numFmtId="0" fontId="12" fillId="4" borderId="0" xfId="0" applyFont="1" applyFill="1"/>
    <xf numFmtId="43" fontId="0" fillId="5" borderId="6" xfId="1" applyFont="1" applyFill="1" applyBorder="1"/>
    <xf numFmtId="0" fontId="7" fillId="2" borderId="7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3" fontId="9" fillId="0" borderId="10" xfId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43" fontId="9" fillId="0" borderId="12" xfId="1" applyFont="1" applyFill="1" applyBorder="1" applyAlignment="1">
      <alignment horizontal="center" vertical="center" wrapText="1"/>
    </xf>
    <xf numFmtId="43" fontId="9" fillId="0" borderId="13" xfId="1" applyFont="1" applyFill="1" applyBorder="1" applyAlignment="1">
      <alignment horizontal="center" vertical="center" wrapText="1"/>
    </xf>
    <xf numFmtId="0" fontId="2" fillId="0" borderId="1" xfId="0" applyFont="1" applyBorder="1"/>
    <xf numFmtId="0" fontId="0" fillId="0" borderId="1" xfId="0" applyBorder="1"/>
    <xf numFmtId="0" fontId="2" fillId="0" borderId="1" xfId="0" applyFont="1" applyFill="1" applyBorder="1"/>
    <xf numFmtId="164" fontId="0" fillId="0" borderId="1" xfId="2" applyFont="1" applyBorder="1"/>
    <xf numFmtId="0" fontId="2" fillId="0" borderId="14" xfId="0" applyFont="1" applyBorder="1"/>
    <xf numFmtId="0" fontId="0" fillId="0" borderId="15" xfId="0" applyBorder="1"/>
    <xf numFmtId="0" fontId="0" fillId="0" borderId="16" xfId="0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164" fontId="0" fillId="0" borderId="20" xfId="2" applyFont="1" applyBorder="1"/>
    <xf numFmtId="0" fontId="0" fillId="0" borderId="21" xfId="0" applyBorder="1"/>
    <xf numFmtId="164" fontId="0" fillId="0" borderId="15" xfId="2" applyFont="1" applyBorder="1"/>
    <xf numFmtId="0" fontId="0" fillId="3" borderId="16" xfId="0" applyFill="1" applyBorder="1" applyAlignment="1">
      <alignment horizontal="center" vertical="center"/>
    </xf>
    <xf numFmtId="164" fontId="0" fillId="0" borderId="1" xfId="0" applyNumberFormat="1" applyBorder="1"/>
    <xf numFmtId="0" fontId="0" fillId="0" borderId="1" xfId="0" applyFont="1" applyBorder="1"/>
    <xf numFmtId="164" fontId="2" fillId="4" borderId="1" xfId="2" applyFont="1" applyFill="1" applyBorder="1"/>
    <xf numFmtId="0" fontId="5" fillId="0" borderId="0" xfId="0" applyFont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0" fillId="4" borderId="0" xfId="0" applyFill="1"/>
    <xf numFmtId="0" fontId="2" fillId="4" borderId="0" xfId="0" applyFont="1" applyFill="1"/>
  </cellXfs>
  <cellStyles count="3">
    <cellStyle name="Milliers" xfId="1" builtinId="3"/>
    <cellStyle name="Monétaire" xfId="2" builtinId="4"/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831273</xdr:colOff>
      <xdr:row>0</xdr:row>
      <xdr:rowOff>147204</xdr:rowOff>
    </xdr:from>
    <xdr:to>
      <xdr:col>10</xdr:col>
      <xdr:colOff>90594</xdr:colOff>
      <xdr:row>6</xdr:row>
      <xdr:rowOff>180821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63296" y="147204"/>
          <a:ext cx="2619048" cy="122857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336551</xdr:colOff>
      <xdr:row>4</xdr:row>
      <xdr:rowOff>7939</xdr:rowOff>
    </xdr:from>
    <xdr:to>
      <xdr:col>12</xdr:col>
      <xdr:colOff>428299</xdr:colOff>
      <xdr:row>10</xdr:row>
      <xdr:rowOff>36361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66051" y="820739"/>
          <a:ext cx="2568248" cy="12476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9"/>
  <sheetViews>
    <sheetView tabSelected="1" zoomScale="110" zoomScaleNormal="110" zoomScalePageLayoutView="110" workbookViewId="0">
      <selection activeCell="H16" sqref="H16"/>
    </sheetView>
  </sheetViews>
  <sheetFormatPr baseColWidth="10" defaultRowHeight="15.75"/>
  <cols>
    <col min="1" max="1" width="18" customWidth="1"/>
    <col min="2" max="3" width="13.875" customWidth="1"/>
    <col min="4" max="4" width="18.5" customWidth="1"/>
    <col min="6" max="6" width="14.375" customWidth="1"/>
  </cols>
  <sheetData>
    <row r="2" spans="1:6">
      <c r="A2" s="2" t="s">
        <v>0</v>
      </c>
      <c r="B2" s="26">
        <f>D8+D12</f>
        <v>7</v>
      </c>
      <c r="D2" t="s">
        <v>11</v>
      </c>
    </row>
    <row r="3" spans="1:6">
      <c r="A3" s="3" t="s">
        <v>1</v>
      </c>
      <c r="B3" s="5">
        <v>5</v>
      </c>
    </row>
    <row r="7" spans="1:6" ht="16.5" thickBot="1">
      <c r="B7" s="4" t="s">
        <v>3</v>
      </c>
      <c r="C7" s="4" t="s">
        <v>4</v>
      </c>
      <c r="D7" s="4" t="s">
        <v>17</v>
      </c>
      <c r="E7" s="45" t="s">
        <v>19</v>
      </c>
      <c r="F7" s="45" t="s">
        <v>20</v>
      </c>
    </row>
    <row r="8" spans="1:6">
      <c r="A8" s="28" t="s">
        <v>15</v>
      </c>
      <c r="B8" s="29"/>
      <c r="C8" s="29"/>
      <c r="D8" s="30">
        <v>1</v>
      </c>
      <c r="E8" s="46"/>
      <c r="F8" s="46"/>
    </row>
    <row r="9" spans="1:6">
      <c r="A9" s="31" t="s">
        <v>2</v>
      </c>
      <c r="B9" s="27">
        <v>25</v>
      </c>
      <c r="C9" s="27">
        <f>B9*B3</f>
        <v>125</v>
      </c>
      <c r="D9" s="32"/>
      <c r="E9" s="46"/>
      <c r="F9" s="46">
        <v>25</v>
      </c>
    </row>
    <row r="10" spans="1:6">
      <c r="A10" s="31" t="s">
        <v>5</v>
      </c>
      <c r="B10" s="27">
        <v>200</v>
      </c>
      <c r="C10" s="27">
        <v>200</v>
      </c>
      <c r="D10" s="32"/>
      <c r="E10" s="46">
        <v>200</v>
      </c>
      <c r="F10" s="46"/>
    </row>
    <row r="11" spans="1:6" ht="16.5" thickBot="1">
      <c r="A11" s="33" t="s">
        <v>18</v>
      </c>
      <c r="B11" s="34">
        <v>50</v>
      </c>
      <c r="C11" s="34"/>
      <c r="D11" s="35"/>
      <c r="E11" s="47">
        <f>SUM(E9:E10)</f>
        <v>200</v>
      </c>
      <c r="F11" s="47">
        <f>SUM(F9:F10)</f>
        <v>25</v>
      </c>
    </row>
    <row r="12" spans="1:6">
      <c r="A12" s="28" t="s">
        <v>16</v>
      </c>
      <c r="B12" s="36"/>
      <c r="C12" s="36"/>
      <c r="D12" s="37">
        <v>6</v>
      </c>
      <c r="E12" s="46"/>
      <c r="F12" s="46"/>
    </row>
    <row r="13" spans="1:6">
      <c r="A13" s="31" t="s">
        <v>2</v>
      </c>
      <c r="B13" s="27">
        <v>20</v>
      </c>
      <c r="C13" s="27">
        <f>B13*B3</f>
        <v>100</v>
      </c>
      <c r="D13" s="32"/>
      <c r="E13" s="46"/>
      <c r="F13" s="46">
        <v>20</v>
      </c>
    </row>
    <row r="14" spans="1:6" ht="16.5" thickBot="1">
      <c r="A14" s="33" t="s">
        <v>5</v>
      </c>
      <c r="B14" s="34">
        <v>200</v>
      </c>
      <c r="C14" s="34">
        <v>200</v>
      </c>
      <c r="D14" s="35"/>
      <c r="E14" s="46">
        <v>200</v>
      </c>
      <c r="F14" s="46"/>
    </row>
    <row r="15" spans="1:6">
      <c r="E15" s="47">
        <f>SUM(E13:E14)</f>
        <v>200</v>
      </c>
      <c r="F15" s="47">
        <f>SUM(F13:F14)</f>
        <v>20</v>
      </c>
    </row>
    <row r="16" spans="1:6">
      <c r="A16" s="24" t="s">
        <v>8</v>
      </c>
      <c r="B16" s="25"/>
      <c r="C16" s="38">
        <f>SUM(C9:C10)+D12*SUM(C13:C14)</f>
        <v>2125</v>
      </c>
    </row>
    <row r="17" spans="1:15">
      <c r="A17" s="24" t="s">
        <v>9</v>
      </c>
      <c r="B17" s="39"/>
      <c r="C17" s="27">
        <f>C16/B2</f>
        <v>303.57142857142856</v>
      </c>
    </row>
    <row r="18" spans="1:15">
      <c r="A18" s="24" t="s">
        <v>10</v>
      </c>
      <c r="B18" s="39"/>
      <c r="C18" s="40">
        <f>C17/B3</f>
        <v>60.714285714285708</v>
      </c>
    </row>
    <row r="22" spans="1:15" ht="16.5" thickBot="1"/>
    <row r="23" spans="1:15" ht="16.5" thickBot="1">
      <c r="A23" s="42" t="s">
        <v>12</v>
      </c>
      <c r="B23" s="43"/>
      <c r="C23" s="43"/>
      <c r="D23" s="43"/>
      <c r="E23" s="43"/>
      <c r="F23" s="43"/>
      <c r="G23" s="44"/>
    </row>
    <row r="25" spans="1:15" ht="15.75" customHeight="1" thickBot="1">
      <c r="A25" s="6" t="s">
        <v>13</v>
      </c>
      <c r="B25" s="41" t="s">
        <v>14</v>
      </c>
    </row>
    <row r="26" spans="1:15" ht="16.5" thickTop="1">
      <c r="A26" s="13">
        <f>SUM(E11+(E15*(B2-1)),(F11+(F15*(B2-1)))*B3)</f>
        <v>2125</v>
      </c>
      <c r="B26" s="14">
        <v>2</v>
      </c>
      <c r="C26" s="14">
        <v>3</v>
      </c>
      <c r="D26" s="15">
        <v>4</v>
      </c>
      <c r="E26" s="15">
        <v>5</v>
      </c>
      <c r="F26" s="15">
        <v>6</v>
      </c>
      <c r="G26" s="15">
        <v>7</v>
      </c>
      <c r="H26" s="15">
        <v>8</v>
      </c>
      <c r="I26" s="15">
        <v>9</v>
      </c>
      <c r="J26" s="15">
        <v>10</v>
      </c>
      <c r="K26" s="15">
        <v>11</v>
      </c>
      <c r="L26" s="15">
        <v>12</v>
      </c>
      <c r="M26" s="16">
        <v>13</v>
      </c>
      <c r="N26" s="16">
        <v>14</v>
      </c>
      <c r="O26" s="17">
        <v>15</v>
      </c>
    </row>
    <row r="27" spans="1:15">
      <c r="A27" s="18">
        <v>1</v>
      </c>
      <c r="B27" s="8">
        <f t="dataTable" ref="B27:O38" dt2D="1" dtr="1" r1="B2" r2="B3"/>
        <v>445</v>
      </c>
      <c r="C27" s="8">
        <v>665</v>
      </c>
      <c r="D27" s="8">
        <v>885</v>
      </c>
      <c r="E27" s="8">
        <v>1105</v>
      </c>
      <c r="F27" s="8">
        <v>1325</v>
      </c>
      <c r="G27" s="8">
        <v>1545</v>
      </c>
      <c r="H27" s="8">
        <v>1765</v>
      </c>
      <c r="I27" s="8">
        <v>1985</v>
      </c>
      <c r="J27" s="8">
        <v>2205</v>
      </c>
      <c r="K27" s="8">
        <v>2425</v>
      </c>
      <c r="L27" s="8">
        <v>2645</v>
      </c>
      <c r="M27" s="8">
        <v>2865</v>
      </c>
      <c r="N27" s="8">
        <v>3085</v>
      </c>
      <c r="O27" s="19">
        <v>3305</v>
      </c>
    </row>
    <row r="28" spans="1:15">
      <c r="A28" s="20">
        <v>2</v>
      </c>
      <c r="B28" s="8">
        <v>490</v>
      </c>
      <c r="C28" s="8">
        <v>730</v>
      </c>
      <c r="D28" s="8">
        <v>970</v>
      </c>
      <c r="E28" s="8">
        <v>1210</v>
      </c>
      <c r="F28" s="8">
        <v>1450</v>
      </c>
      <c r="G28" s="8">
        <v>1690</v>
      </c>
      <c r="H28" s="8">
        <v>1930</v>
      </c>
      <c r="I28" s="8">
        <v>2170</v>
      </c>
      <c r="J28" s="8">
        <v>2410</v>
      </c>
      <c r="K28" s="8">
        <v>2650</v>
      </c>
      <c r="L28" s="8">
        <v>2890</v>
      </c>
      <c r="M28" s="8">
        <v>3130</v>
      </c>
      <c r="N28" s="8">
        <v>3370</v>
      </c>
      <c r="O28" s="19">
        <v>3610</v>
      </c>
    </row>
    <row r="29" spans="1:15">
      <c r="A29" s="20">
        <v>3</v>
      </c>
      <c r="B29" s="8">
        <v>535</v>
      </c>
      <c r="C29" s="8">
        <v>795</v>
      </c>
      <c r="D29" s="8">
        <v>1055</v>
      </c>
      <c r="E29" s="8">
        <v>1315</v>
      </c>
      <c r="F29" s="8">
        <v>1575</v>
      </c>
      <c r="G29" s="8">
        <v>1835</v>
      </c>
      <c r="H29" s="8">
        <v>2095</v>
      </c>
      <c r="I29" s="8">
        <v>2355</v>
      </c>
      <c r="J29" s="8">
        <v>2615</v>
      </c>
      <c r="K29" s="8">
        <v>2875</v>
      </c>
      <c r="L29" s="8">
        <v>3135</v>
      </c>
      <c r="M29" s="8">
        <v>3395</v>
      </c>
      <c r="N29" s="8">
        <v>3655</v>
      </c>
      <c r="O29" s="19">
        <v>3915</v>
      </c>
    </row>
    <row r="30" spans="1:15">
      <c r="A30" s="20">
        <v>4</v>
      </c>
      <c r="B30" s="8">
        <v>580</v>
      </c>
      <c r="C30" s="8">
        <v>860</v>
      </c>
      <c r="D30" s="8">
        <v>1140</v>
      </c>
      <c r="E30" s="8">
        <v>1420</v>
      </c>
      <c r="F30" s="8">
        <v>1700</v>
      </c>
      <c r="G30" s="8">
        <v>1980</v>
      </c>
      <c r="H30" s="8">
        <v>2260</v>
      </c>
      <c r="I30" s="8">
        <v>2540</v>
      </c>
      <c r="J30" s="8">
        <v>2820</v>
      </c>
      <c r="K30" s="8">
        <v>3100</v>
      </c>
      <c r="L30" s="8">
        <v>3380</v>
      </c>
      <c r="M30" s="8">
        <v>3660</v>
      </c>
      <c r="N30" s="8">
        <v>3940</v>
      </c>
      <c r="O30" s="19">
        <v>4220</v>
      </c>
    </row>
    <row r="31" spans="1:15">
      <c r="A31" s="20">
        <v>5</v>
      </c>
      <c r="B31" s="8">
        <v>625</v>
      </c>
      <c r="C31" s="8">
        <v>925</v>
      </c>
      <c r="D31" s="8">
        <v>1225</v>
      </c>
      <c r="E31" s="8">
        <v>1525</v>
      </c>
      <c r="F31" s="8">
        <v>1825</v>
      </c>
      <c r="G31" s="8">
        <v>2125</v>
      </c>
      <c r="H31" s="8">
        <v>2425</v>
      </c>
      <c r="I31" s="8">
        <v>2725</v>
      </c>
      <c r="J31" s="8">
        <v>3025</v>
      </c>
      <c r="K31" s="8">
        <v>3325</v>
      </c>
      <c r="L31" s="8">
        <v>3625</v>
      </c>
      <c r="M31" s="8">
        <v>3925</v>
      </c>
      <c r="N31" s="8">
        <v>4225</v>
      </c>
      <c r="O31" s="19">
        <v>4525</v>
      </c>
    </row>
    <row r="32" spans="1:15">
      <c r="A32" s="20">
        <v>6</v>
      </c>
      <c r="B32" s="8">
        <v>670</v>
      </c>
      <c r="C32" s="8">
        <v>990</v>
      </c>
      <c r="D32" s="8">
        <v>1310</v>
      </c>
      <c r="E32" s="8">
        <v>1630</v>
      </c>
      <c r="F32" s="8">
        <v>1950</v>
      </c>
      <c r="G32" s="8">
        <v>2270</v>
      </c>
      <c r="H32" s="8">
        <v>2590</v>
      </c>
      <c r="I32" s="8">
        <v>2910</v>
      </c>
      <c r="J32" s="8">
        <v>3230</v>
      </c>
      <c r="K32" s="8">
        <v>3550</v>
      </c>
      <c r="L32" s="8">
        <v>3870</v>
      </c>
      <c r="M32" s="8">
        <v>4190</v>
      </c>
      <c r="N32" s="8">
        <v>4510</v>
      </c>
      <c r="O32" s="19">
        <v>4830</v>
      </c>
    </row>
    <row r="33" spans="1:15">
      <c r="A33" s="20">
        <v>7</v>
      </c>
      <c r="B33" s="8">
        <v>715</v>
      </c>
      <c r="C33" s="8">
        <v>1055</v>
      </c>
      <c r="D33" s="8">
        <v>1395</v>
      </c>
      <c r="E33" s="8">
        <v>1735</v>
      </c>
      <c r="F33" s="8">
        <v>2075</v>
      </c>
      <c r="G33" s="8">
        <v>2415</v>
      </c>
      <c r="H33" s="8">
        <v>2755</v>
      </c>
      <c r="I33" s="8">
        <v>3095</v>
      </c>
      <c r="J33" s="8">
        <v>3435</v>
      </c>
      <c r="K33" s="8">
        <v>3775</v>
      </c>
      <c r="L33" s="8">
        <v>4115</v>
      </c>
      <c r="M33" s="8">
        <v>4455</v>
      </c>
      <c r="N33" s="8">
        <v>4795</v>
      </c>
      <c r="O33" s="19">
        <v>5135</v>
      </c>
    </row>
    <row r="34" spans="1:15">
      <c r="A34" s="20">
        <v>8</v>
      </c>
      <c r="B34" s="8">
        <v>760</v>
      </c>
      <c r="C34" s="8">
        <v>1120</v>
      </c>
      <c r="D34" s="8">
        <v>1480</v>
      </c>
      <c r="E34" s="8">
        <v>1840</v>
      </c>
      <c r="F34" s="8">
        <v>2200</v>
      </c>
      <c r="G34" s="8">
        <v>2560</v>
      </c>
      <c r="H34" s="8">
        <v>2920</v>
      </c>
      <c r="I34" s="8">
        <v>3280</v>
      </c>
      <c r="J34" s="8">
        <v>3640</v>
      </c>
      <c r="K34" s="8">
        <v>4000</v>
      </c>
      <c r="L34" s="8">
        <v>4360</v>
      </c>
      <c r="M34" s="8">
        <v>4720</v>
      </c>
      <c r="N34" s="8">
        <v>5080</v>
      </c>
      <c r="O34" s="19">
        <v>5440</v>
      </c>
    </row>
    <row r="35" spans="1:15">
      <c r="A35" s="20">
        <v>9</v>
      </c>
      <c r="B35" s="8">
        <v>805</v>
      </c>
      <c r="C35" s="8">
        <v>1185</v>
      </c>
      <c r="D35" s="8">
        <v>1565</v>
      </c>
      <c r="E35" s="8">
        <v>1945</v>
      </c>
      <c r="F35" s="8">
        <v>2325</v>
      </c>
      <c r="G35" s="8">
        <v>2705</v>
      </c>
      <c r="H35" s="8">
        <v>3085</v>
      </c>
      <c r="I35" s="8">
        <v>3465</v>
      </c>
      <c r="J35" s="8">
        <v>3845</v>
      </c>
      <c r="K35" s="8">
        <v>4225</v>
      </c>
      <c r="L35" s="8">
        <v>4605</v>
      </c>
      <c r="M35" s="8">
        <v>4985</v>
      </c>
      <c r="N35" s="8">
        <v>5365</v>
      </c>
      <c r="O35" s="19">
        <v>5745</v>
      </c>
    </row>
    <row r="36" spans="1:15">
      <c r="A36" s="20">
        <v>10</v>
      </c>
      <c r="B36" s="8">
        <v>850</v>
      </c>
      <c r="C36" s="8">
        <v>1250</v>
      </c>
      <c r="D36" s="8">
        <v>1650</v>
      </c>
      <c r="E36" s="8">
        <v>2050</v>
      </c>
      <c r="F36" s="8">
        <v>2450</v>
      </c>
      <c r="G36" s="8">
        <v>2850</v>
      </c>
      <c r="H36" s="8">
        <v>3250</v>
      </c>
      <c r="I36" s="8">
        <v>3650</v>
      </c>
      <c r="J36" s="8">
        <v>4050</v>
      </c>
      <c r="K36" s="8">
        <v>4450</v>
      </c>
      <c r="L36" s="8">
        <v>4850</v>
      </c>
      <c r="M36" s="8">
        <v>5250</v>
      </c>
      <c r="N36" s="8">
        <v>5650</v>
      </c>
      <c r="O36" s="19">
        <v>6050</v>
      </c>
    </row>
    <row r="37" spans="1:15">
      <c r="A37" s="20">
        <v>11</v>
      </c>
      <c r="B37" s="8">
        <v>895</v>
      </c>
      <c r="C37" s="8">
        <v>1315</v>
      </c>
      <c r="D37" s="8">
        <v>1735</v>
      </c>
      <c r="E37" s="8">
        <v>2155</v>
      </c>
      <c r="F37" s="8">
        <v>2575</v>
      </c>
      <c r="G37" s="8">
        <v>2995</v>
      </c>
      <c r="H37" s="8">
        <v>3415</v>
      </c>
      <c r="I37" s="8">
        <v>3835</v>
      </c>
      <c r="J37" s="8">
        <v>4255</v>
      </c>
      <c r="K37" s="8">
        <v>4675</v>
      </c>
      <c r="L37" s="8">
        <v>5095</v>
      </c>
      <c r="M37" s="8">
        <v>5515</v>
      </c>
      <c r="N37" s="8">
        <v>5935</v>
      </c>
      <c r="O37" s="19">
        <v>6355</v>
      </c>
    </row>
    <row r="38" spans="1:15" ht="16.5" thickBot="1">
      <c r="A38" s="21">
        <v>12</v>
      </c>
      <c r="B38" s="22">
        <v>940</v>
      </c>
      <c r="C38" s="22">
        <v>1380</v>
      </c>
      <c r="D38" s="22">
        <v>1820</v>
      </c>
      <c r="E38" s="22">
        <v>2260</v>
      </c>
      <c r="F38" s="22">
        <v>2700</v>
      </c>
      <c r="G38" s="22">
        <v>3140</v>
      </c>
      <c r="H38" s="22">
        <v>3580</v>
      </c>
      <c r="I38" s="22">
        <v>4020</v>
      </c>
      <c r="J38" s="22">
        <v>4460</v>
      </c>
      <c r="K38" s="22">
        <v>4900</v>
      </c>
      <c r="L38" s="22">
        <v>5340</v>
      </c>
      <c r="M38" s="22">
        <v>5780</v>
      </c>
      <c r="N38" s="22">
        <v>6220</v>
      </c>
      <c r="O38" s="23">
        <v>6660</v>
      </c>
    </row>
    <row r="39" spans="1:15" ht="16.5" thickTop="1"/>
  </sheetData>
  <dataConsolidate/>
  <mergeCells count="1">
    <mergeCell ref="A23:G23"/>
  </mergeCells>
  <conditionalFormatting sqref="B27:O38">
    <cfRule type="expression" dxfId="0" priority="1">
      <formula>AND(B$26=$B$2,$A27=$B$3)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8"/>
  <sheetViews>
    <sheetView workbookViewId="0">
      <selection activeCell="A25" sqref="A25"/>
    </sheetView>
  </sheetViews>
  <sheetFormatPr baseColWidth="10" defaultRowHeight="15.75"/>
  <sheetData>
    <row r="2" spans="1:4">
      <c r="A2" s="2" t="s">
        <v>0</v>
      </c>
      <c r="B2" s="5">
        <v>8</v>
      </c>
      <c r="D2" t="s">
        <v>11</v>
      </c>
    </row>
    <row r="3" spans="1:4">
      <c r="A3" s="3" t="s">
        <v>1</v>
      </c>
      <c r="B3" s="5">
        <v>7</v>
      </c>
    </row>
    <row r="5" spans="1:4">
      <c r="B5" s="4" t="s">
        <v>3</v>
      </c>
      <c r="C5" s="4" t="s">
        <v>4</v>
      </c>
    </row>
    <row r="8" spans="1:4">
      <c r="A8" s="1" t="s">
        <v>6</v>
      </c>
    </row>
    <row r="9" spans="1:4">
      <c r="A9" t="s">
        <v>2</v>
      </c>
      <c r="B9">
        <v>25</v>
      </c>
      <c r="C9">
        <f>B9*B3</f>
        <v>175</v>
      </c>
    </row>
    <row r="10" spans="1:4">
      <c r="A10" t="s">
        <v>5</v>
      </c>
      <c r="B10">
        <v>200</v>
      </c>
      <c r="C10">
        <v>200</v>
      </c>
    </row>
    <row r="11" spans="1:4">
      <c r="A11" s="1" t="s">
        <v>7</v>
      </c>
    </row>
    <row r="12" spans="1:4">
      <c r="A12" t="s">
        <v>2</v>
      </c>
      <c r="B12">
        <v>40</v>
      </c>
      <c r="C12">
        <f>B12*B3</f>
        <v>280</v>
      </c>
    </row>
    <row r="13" spans="1:4">
      <c r="A13" t="s">
        <v>5</v>
      </c>
      <c r="B13">
        <v>200</v>
      </c>
      <c r="C13">
        <v>200</v>
      </c>
    </row>
    <row r="15" spans="1:4">
      <c r="A15" s="1" t="s">
        <v>8</v>
      </c>
      <c r="C15">
        <f>SUM(C9:C14)</f>
        <v>855</v>
      </c>
    </row>
    <row r="16" spans="1:4">
      <c r="A16" s="10" t="s">
        <v>9</v>
      </c>
      <c r="B16" s="11"/>
      <c r="C16" s="11">
        <f>C15/B2</f>
        <v>106.875</v>
      </c>
    </row>
    <row r="17" spans="1:15">
      <c r="A17" s="10" t="s">
        <v>10</v>
      </c>
      <c r="B17" s="11"/>
      <c r="C17" s="12">
        <f>C16/B3</f>
        <v>15.267857142857142</v>
      </c>
    </row>
    <row r="21" spans="1:15" ht="16.5" thickBot="1"/>
    <row r="22" spans="1:15" ht="16.5" thickBot="1">
      <c r="A22" s="42" t="s">
        <v>12</v>
      </c>
      <c r="B22" s="43"/>
      <c r="C22" s="43"/>
      <c r="D22" s="43"/>
      <c r="E22" s="43"/>
      <c r="F22" s="43"/>
      <c r="G22" s="44"/>
    </row>
    <row r="23" spans="1:15">
      <c r="A23" s="6" t="s">
        <v>13</v>
      </c>
    </row>
    <row r="24" spans="1:15" ht="16.5" thickBot="1">
      <c r="B24" s="7" t="s">
        <v>14</v>
      </c>
    </row>
    <row r="25" spans="1:15" ht="16.5" thickTop="1">
      <c r="A25" s="13">
        <f>$C$15</f>
        <v>855</v>
      </c>
      <c r="B25" s="14">
        <v>2</v>
      </c>
      <c r="C25" s="14">
        <v>3</v>
      </c>
      <c r="D25" s="15">
        <v>4</v>
      </c>
      <c r="E25" s="15">
        <v>5</v>
      </c>
      <c r="F25" s="15">
        <v>6</v>
      </c>
      <c r="G25" s="15">
        <v>7</v>
      </c>
      <c r="H25" s="15">
        <v>8</v>
      </c>
      <c r="I25" s="15">
        <v>9</v>
      </c>
      <c r="J25" s="15">
        <v>10</v>
      </c>
      <c r="K25" s="15">
        <v>11</v>
      </c>
      <c r="L25" s="15">
        <v>12</v>
      </c>
      <c r="M25" s="16">
        <v>13</v>
      </c>
      <c r="N25" s="16">
        <v>14</v>
      </c>
      <c r="O25" s="17">
        <v>15</v>
      </c>
    </row>
    <row r="26" spans="1:15">
      <c r="A26" s="18">
        <v>1</v>
      </c>
      <c r="B26" s="8">
        <f t="dataTable" ref="B26:O37" dt2D="1" dtr="1" r1="B2" r2="B3"/>
        <v>465</v>
      </c>
      <c r="C26" s="8">
        <v>465</v>
      </c>
      <c r="D26" s="8">
        <v>465</v>
      </c>
      <c r="E26" s="8">
        <v>465</v>
      </c>
      <c r="F26" s="8">
        <v>465</v>
      </c>
      <c r="G26" s="8">
        <v>465</v>
      </c>
      <c r="H26" s="8">
        <v>465</v>
      </c>
      <c r="I26" s="8">
        <v>465</v>
      </c>
      <c r="J26" s="8">
        <v>465</v>
      </c>
      <c r="K26" s="8">
        <v>465</v>
      </c>
      <c r="L26" s="8">
        <v>465</v>
      </c>
      <c r="M26" s="8">
        <v>465</v>
      </c>
      <c r="N26" s="8">
        <v>465</v>
      </c>
      <c r="O26" s="19">
        <v>465</v>
      </c>
    </row>
    <row r="27" spans="1:15">
      <c r="A27" s="20">
        <v>2</v>
      </c>
      <c r="B27" s="8">
        <v>530</v>
      </c>
      <c r="C27" s="8">
        <v>530</v>
      </c>
      <c r="D27" s="8">
        <v>530</v>
      </c>
      <c r="E27" s="8">
        <v>530</v>
      </c>
      <c r="F27" s="8">
        <v>530</v>
      </c>
      <c r="G27" s="8">
        <v>530</v>
      </c>
      <c r="H27" s="8">
        <v>530</v>
      </c>
      <c r="I27" s="8">
        <v>530</v>
      </c>
      <c r="J27" s="8">
        <v>530</v>
      </c>
      <c r="K27" s="8">
        <v>530</v>
      </c>
      <c r="L27" s="8">
        <v>530</v>
      </c>
      <c r="M27" s="8">
        <v>530</v>
      </c>
      <c r="N27" s="8">
        <v>530</v>
      </c>
      <c r="O27" s="19">
        <v>530</v>
      </c>
    </row>
    <row r="28" spans="1:15">
      <c r="A28" s="20">
        <v>3</v>
      </c>
      <c r="B28" s="8">
        <v>595</v>
      </c>
      <c r="C28" s="8">
        <v>595</v>
      </c>
      <c r="D28" s="8">
        <v>595</v>
      </c>
      <c r="E28" s="8">
        <v>595</v>
      </c>
      <c r="F28" s="8">
        <v>595</v>
      </c>
      <c r="G28" s="8">
        <v>595</v>
      </c>
      <c r="H28" s="8">
        <v>595</v>
      </c>
      <c r="I28" s="8">
        <v>595</v>
      </c>
      <c r="J28" s="8">
        <v>595</v>
      </c>
      <c r="K28" s="8">
        <v>595</v>
      </c>
      <c r="L28" s="8">
        <v>595</v>
      </c>
      <c r="M28" s="8">
        <v>595</v>
      </c>
      <c r="N28" s="8">
        <v>595</v>
      </c>
      <c r="O28" s="19">
        <v>595</v>
      </c>
    </row>
    <row r="29" spans="1:15">
      <c r="A29" s="20">
        <v>4</v>
      </c>
      <c r="B29" s="8">
        <v>660</v>
      </c>
      <c r="C29" s="8">
        <v>660</v>
      </c>
      <c r="D29" s="8">
        <v>660</v>
      </c>
      <c r="E29" s="8">
        <v>660</v>
      </c>
      <c r="F29" s="8">
        <v>660</v>
      </c>
      <c r="G29" s="8">
        <v>660</v>
      </c>
      <c r="H29" s="8">
        <v>660</v>
      </c>
      <c r="I29" s="8">
        <v>660</v>
      </c>
      <c r="J29" s="8">
        <v>660</v>
      </c>
      <c r="K29" s="8">
        <v>660</v>
      </c>
      <c r="L29" s="8">
        <v>660</v>
      </c>
      <c r="M29" s="8">
        <v>660</v>
      </c>
      <c r="N29" s="8">
        <v>660</v>
      </c>
      <c r="O29" s="19">
        <v>660</v>
      </c>
    </row>
    <row r="30" spans="1:15">
      <c r="A30" s="20">
        <v>5</v>
      </c>
      <c r="B30" s="8">
        <v>725</v>
      </c>
      <c r="C30" s="8">
        <v>725</v>
      </c>
      <c r="D30" s="8">
        <v>725</v>
      </c>
      <c r="E30" s="8">
        <v>725</v>
      </c>
      <c r="F30" s="8">
        <v>725</v>
      </c>
      <c r="G30" s="8">
        <v>725</v>
      </c>
      <c r="H30" s="8">
        <v>725</v>
      </c>
      <c r="I30" s="8">
        <v>725</v>
      </c>
      <c r="J30" s="8">
        <v>725</v>
      </c>
      <c r="K30" s="8">
        <v>725</v>
      </c>
      <c r="L30" s="8">
        <v>725</v>
      </c>
      <c r="M30" s="8">
        <v>725</v>
      </c>
      <c r="N30" s="8">
        <v>725</v>
      </c>
      <c r="O30" s="19">
        <v>725</v>
      </c>
    </row>
    <row r="31" spans="1:15">
      <c r="A31" s="20">
        <v>6</v>
      </c>
      <c r="B31" s="8">
        <v>790</v>
      </c>
      <c r="C31" s="8">
        <v>790</v>
      </c>
      <c r="D31" s="8">
        <v>790</v>
      </c>
      <c r="E31" s="8">
        <v>790</v>
      </c>
      <c r="F31" s="8">
        <v>790</v>
      </c>
      <c r="G31" s="8">
        <v>790</v>
      </c>
      <c r="H31" s="8">
        <v>790</v>
      </c>
      <c r="I31" s="8">
        <v>790</v>
      </c>
      <c r="J31" s="8">
        <v>790</v>
      </c>
      <c r="K31" s="8">
        <v>790</v>
      </c>
      <c r="L31" s="8">
        <v>790</v>
      </c>
      <c r="M31" s="8">
        <v>790</v>
      </c>
      <c r="N31" s="8">
        <v>790</v>
      </c>
      <c r="O31" s="19">
        <v>790</v>
      </c>
    </row>
    <row r="32" spans="1:15">
      <c r="A32" s="20">
        <v>7</v>
      </c>
      <c r="B32" s="8">
        <v>855</v>
      </c>
      <c r="C32" s="8">
        <v>855</v>
      </c>
      <c r="D32" s="8">
        <v>855</v>
      </c>
      <c r="E32" s="9">
        <v>855</v>
      </c>
      <c r="F32" s="8">
        <v>855</v>
      </c>
      <c r="G32" s="8">
        <v>855</v>
      </c>
      <c r="H32" s="8">
        <v>855</v>
      </c>
      <c r="I32" s="8">
        <v>855</v>
      </c>
      <c r="J32" s="8">
        <v>855</v>
      </c>
      <c r="K32" s="8">
        <v>855</v>
      </c>
      <c r="L32" s="8">
        <v>855</v>
      </c>
      <c r="M32" s="8">
        <v>855</v>
      </c>
      <c r="N32" s="8">
        <v>855</v>
      </c>
      <c r="O32" s="19">
        <v>855</v>
      </c>
    </row>
    <row r="33" spans="1:15">
      <c r="A33" s="20">
        <v>8</v>
      </c>
      <c r="B33" s="8">
        <v>920</v>
      </c>
      <c r="C33" s="8">
        <v>920</v>
      </c>
      <c r="D33" s="8">
        <v>920</v>
      </c>
      <c r="E33" s="8">
        <v>920</v>
      </c>
      <c r="F33" s="8">
        <v>920</v>
      </c>
      <c r="G33" s="8">
        <v>920</v>
      </c>
      <c r="H33" s="8">
        <v>920</v>
      </c>
      <c r="I33" s="8">
        <v>920</v>
      </c>
      <c r="J33" s="8">
        <v>920</v>
      </c>
      <c r="K33" s="8">
        <v>920</v>
      </c>
      <c r="L33" s="8">
        <v>920</v>
      </c>
      <c r="M33" s="8">
        <v>920</v>
      </c>
      <c r="N33" s="8">
        <v>920</v>
      </c>
      <c r="O33" s="19">
        <v>920</v>
      </c>
    </row>
    <row r="34" spans="1:15">
      <c r="A34" s="20">
        <v>9</v>
      </c>
      <c r="B34" s="8">
        <v>985</v>
      </c>
      <c r="C34" s="8">
        <v>985</v>
      </c>
      <c r="D34" s="8">
        <v>985</v>
      </c>
      <c r="E34" s="8">
        <v>985</v>
      </c>
      <c r="F34" s="8">
        <v>985</v>
      </c>
      <c r="G34" s="8">
        <v>985</v>
      </c>
      <c r="H34" s="8">
        <v>985</v>
      </c>
      <c r="I34" s="8">
        <v>985</v>
      </c>
      <c r="J34" s="8">
        <v>985</v>
      </c>
      <c r="K34" s="8">
        <v>985</v>
      </c>
      <c r="L34" s="8">
        <v>985</v>
      </c>
      <c r="M34" s="8">
        <v>985</v>
      </c>
      <c r="N34" s="8">
        <v>985</v>
      </c>
      <c r="O34" s="19">
        <v>985</v>
      </c>
    </row>
    <row r="35" spans="1:15">
      <c r="A35" s="20">
        <v>10</v>
      </c>
      <c r="B35" s="8">
        <v>1050</v>
      </c>
      <c r="C35" s="8">
        <v>1050</v>
      </c>
      <c r="D35" s="8">
        <v>1050</v>
      </c>
      <c r="E35" s="8">
        <v>1050</v>
      </c>
      <c r="F35" s="8">
        <v>1050</v>
      </c>
      <c r="G35" s="8">
        <v>1050</v>
      </c>
      <c r="H35" s="8">
        <v>1050</v>
      </c>
      <c r="I35" s="8">
        <v>1050</v>
      </c>
      <c r="J35" s="8">
        <v>1050</v>
      </c>
      <c r="K35" s="8">
        <v>1050</v>
      </c>
      <c r="L35" s="8">
        <v>1050</v>
      </c>
      <c r="M35" s="8">
        <v>1050</v>
      </c>
      <c r="N35" s="8">
        <v>1050</v>
      </c>
      <c r="O35" s="19">
        <v>1050</v>
      </c>
    </row>
    <row r="36" spans="1:15">
      <c r="A36" s="20">
        <v>11</v>
      </c>
      <c r="B36" s="8">
        <v>1115</v>
      </c>
      <c r="C36" s="8">
        <v>1115</v>
      </c>
      <c r="D36" s="8">
        <v>1115</v>
      </c>
      <c r="E36" s="8">
        <v>1115</v>
      </c>
      <c r="F36" s="8">
        <v>1115</v>
      </c>
      <c r="G36" s="8">
        <v>1115</v>
      </c>
      <c r="H36" s="8">
        <v>1115</v>
      </c>
      <c r="I36" s="8">
        <v>1115</v>
      </c>
      <c r="J36" s="8">
        <v>1115</v>
      </c>
      <c r="K36" s="8">
        <v>1115</v>
      </c>
      <c r="L36" s="8">
        <v>1115</v>
      </c>
      <c r="M36" s="8">
        <v>1115</v>
      </c>
      <c r="N36" s="8">
        <v>1115</v>
      </c>
      <c r="O36" s="19">
        <v>1115</v>
      </c>
    </row>
    <row r="37" spans="1:15" ht="16.5" thickBot="1">
      <c r="A37" s="21">
        <v>12</v>
      </c>
      <c r="B37" s="22">
        <v>1180</v>
      </c>
      <c r="C37" s="22">
        <v>1180</v>
      </c>
      <c r="D37" s="22">
        <v>1180</v>
      </c>
      <c r="E37" s="22">
        <v>1180</v>
      </c>
      <c r="F37" s="22">
        <v>1180</v>
      </c>
      <c r="G37" s="22">
        <v>1180</v>
      </c>
      <c r="H37" s="22">
        <v>1180</v>
      </c>
      <c r="I37" s="22">
        <v>1180</v>
      </c>
      <c r="J37" s="22">
        <v>1180</v>
      </c>
      <c r="K37" s="22">
        <v>1180</v>
      </c>
      <c r="L37" s="22">
        <v>1180</v>
      </c>
      <c r="M37" s="22">
        <v>1180</v>
      </c>
      <c r="N37" s="22">
        <v>1180</v>
      </c>
      <c r="O37" s="23">
        <v>1180</v>
      </c>
    </row>
    <row r="38" spans="1:15" ht="16.5" thickTop="1"/>
  </sheetData>
  <mergeCells count="1">
    <mergeCell ref="A22:G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CA</cp:lastModifiedBy>
  <dcterms:created xsi:type="dcterms:W3CDTF">2020-02-26T17:11:31Z</dcterms:created>
  <dcterms:modified xsi:type="dcterms:W3CDTF">2020-03-03T22:03:27Z</dcterms:modified>
</cp:coreProperties>
</file>